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January 2021\"/>
    </mc:Choice>
  </mc:AlternateContent>
  <bookViews>
    <workbookView xWindow="0" yWindow="0" windowWidth="23040" windowHeight="8904"/>
  </bookViews>
  <sheets>
    <sheet name="January" sheetId="1" r:id="rId1"/>
  </sheets>
  <calcPr calcId="162913" calcOnSave="0" concurrentCalc="0"/>
</workbook>
</file>

<file path=xl/calcChain.xml><?xml version="1.0" encoding="utf-8"?>
<calcChain xmlns="http://schemas.openxmlformats.org/spreadsheetml/2006/main">
  <c r="AP34" i="1" l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M4" i="1"/>
  <c r="AO4" i="1"/>
  <c r="AQ4" i="1"/>
  <c r="AM24" i="1"/>
  <c r="AM34" i="1"/>
  <c r="AM33" i="1"/>
  <c r="AM32" i="1"/>
  <c r="AM31" i="1"/>
  <c r="AM30" i="1"/>
  <c r="AM29" i="1"/>
  <c r="AM28" i="1"/>
  <c r="AM27" i="1"/>
  <c r="AM26" i="1"/>
  <c r="AM25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Q5" i="1"/>
  <c r="AO5" i="1"/>
  <c r="AQ7" i="1"/>
  <c r="AO7" i="1"/>
  <c r="AQ9" i="1"/>
  <c r="AO9" i="1"/>
  <c r="AQ11" i="1"/>
  <c r="AO11" i="1"/>
  <c r="AQ13" i="1"/>
  <c r="AO13" i="1"/>
  <c r="AQ15" i="1"/>
  <c r="AO15" i="1"/>
  <c r="AQ17" i="1"/>
  <c r="AO17" i="1"/>
  <c r="AQ19" i="1"/>
  <c r="AO19" i="1"/>
  <c r="AQ6" i="1"/>
  <c r="AO6" i="1"/>
  <c r="AQ8" i="1"/>
  <c r="AO8" i="1"/>
  <c r="AQ10" i="1"/>
  <c r="AO10" i="1"/>
  <c r="AQ12" i="1"/>
  <c r="AO12" i="1"/>
  <c r="AQ14" i="1"/>
  <c r="AO14" i="1"/>
  <c r="AQ16" i="1"/>
  <c r="AO16" i="1"/>
  <c r="AQ18" i="1"/>
  <c r="AO18" i="1"/>
  <c r="AQ20" i="1"/>
  <c r="AO20" i="1"/>
  <c r="AQ21" i="1"/>
  <c r="AO21" i="1"/>
  <c r="AQ23" i="1"/>
  <c r="AO23" i="1"/>
  <c r="AQ26" i="1"/>
  <c r="AO26" i="1"/>
  <c r="AQ28" i="1"/>
  <c r="AO28" i="1"/>
  <c r="AQ30" i="1"/>
  <c r="AO30" i="1"/>
  <c r="AQ32" i="1"/>
  <c r="AO32" i="1"/>
  <c r="AQ34" i="1"/>
  <c r="AO34" i="1"/>
  <c r="AQ22" i="1"/>
  <c r="AO22" i="1"/>
  <c r="AQ25" i="1"/>
  <c r="AO25" i="1"/>
  <c r="AQ27" i="1"/>
  <c r="AO27" i="1"/>
  <c r="AQ29" i="1"/>
  <c r="AO29" i="1"/>
  <c r="AQ31" i="1"/>
  <c r="AO31" i="1"/>
  <c r="AQ33" i="1"/>
  <c r="AO33" i="1"/>
  <c r="AQ24" i="1"/>
  <c r="AO24" i="1"/>
  <c r="AQ35" i="1"/>
  <c r="AM35" i="1"/>
  <c r="AN35" i="1"/>
  <c r="AO35" i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<sst xmlns="http://schemas.openxmlformats.org/spreadsheetml/2006/main" count="58" uniqueCount="25">
  <si>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</si>
  <si>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</si>
  <si>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</si>
  <si>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</si>
  <si>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</si>
  <si>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</si>
  <si>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</si>
  <si>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</si>
  <si>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</si>
  <si>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</si>
  <si>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</si>
  <si>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</si>
  <si>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Month</t>
  </si>
  <si>
    <t>Date</t>
  </si>
  <si>
    <t>a.s.l.m</t>
  </si>
  <si>
    <t>gate opening m.</t>
  </si>
  <si>
    <t>flow  m³/s</t>
  </si>
  <si>
    <t>January</t>
  </si>
  <si>
    <r>
      <t xml:space="preserve">Gate </t>
    </r>
    <r>
      <rPr>
        <b/>
        <sz val="12"/>
        <color theme="1"/>
        <rFont val="Calibri"/>
        <family val="2"/>
      </rPr>
      <t>№</t>
    </r>
  </si>
  <si>
    <t>Total</t>
  </si>
  <si>
    <t>Ecological flow m3/s</t>
  </si>
  <si>
    <t>flow/ discharge through turbine m3</t>
  </si>
  <si>
    <t>daily flow through turbine m3</t>
  </si>
  <si>
    <t xml:space="preserve">total flow through turbine m3 day/night 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</si>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</sst>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1" xfId="0" applyFont="1" applyBorder="1"/>
    <xf numFmtId="0" fontId="2" fillId="3" borderId="4" xfId="0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7" xfId="0" applyFont="1" applyBorder="1"/>
    <xf numFmtId="2" fontId="4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5" fillId="5" borderId="1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34"/>
  <sheetViews>
    <sheetView tabSelected="1" zoomScale="80" zoomScaleNormal="80" workbookViewId="0">
      <selection activeCell="AR1" sqref="AR1:AR3"/>
    </sheetView>
  </sheetViews>
  <sheetFormatPr defaultColWidth="10.6640625" defaultRowHeight="15.6" x14ac:dyDescent="0.3"/>
  <cols>
    <col min="1" max="1" width="10.6640625" style="15"/>
    <col min="2" max="2" width="3.6640625" style="13" customWidth="1"/>
    <col min="3" max="25" width="9.109375" style="13" customWidth="1"/>
    <col min="26" max="41" width="9.109375" style="11" customWidth="1"/>
    <col min="42" max="42" width="10.6640625" style="11"/>
    <col min="43" max="43" width="17.5546875" style="11" customWidth="1"/>
    <col min="44" max="44" width="19.109375" style="7" customWidth="1"/>
    <col min="45" max="16384" width="10.6640625" style="7"/>
  </cols>
  <sheetData>
    <row r="1" spans="1:96" s="6" customFormat="1" ht="15" customHeight="1" x14ac:dyDescent="0.3">
      <c r="A1" s="35" t="s">
        <v>18</v>
      </c>
      <c r="B1" s="31"/>
      <c r="C1" s="31" t="s">
        <v>0</v>
      </c>
      <c r="D1" s="31"/>
      <c r="E1" s="31"/>
      <c r="F1" s="31" t="s">
        <v>1</v>
      </c>
      <c r="G1" s="31"/>
      <c r="H1" s="31"/>
      <c r="I1" s="31" t="s">
        <v>2</v>
      </c>
      <c r="J1" s="31"/>
      <c r="K1" s="31"/>
      <c r="L1" s="31" t="s">
        <v>3</v>
      </c>
      <c r="M1" s="31"/>
      <c r="N1" s="31"/>
      <c r="O1" s="31" t="s">
        <v>4</v>
      </c>
      <c r="P1" s="31"/>
      <c r="Q1" s="31"/>
      <c r="R1" s="31" t="s">
        <v>5</v>
      </c>
      <c r="S1" s="31"/>
      <c r="T1" s="31"/>
      <c r="U1" s="31" t="s">
        <v>6</v>
      </c>
      <c r="V1" s="31"/>
      <c r="W1" s="31"/>
      <c r="X1" s="31" t="s">
        <v>7</v>
      </c>
      <c r="Y1" s="31"/>
      <c r="Z1" s="31"/>
      <c r="AA1" s="31" t="s">
        <v>8</v>
      </c>
      <c r="AB1" s="31"/>
      <c r="AC1" s="31"/>
      <c r="AD1" s="31" t="s">
        <v>9</v>
      </c>
      <c r="AE1" s="31"/>
      <c r="AF1" s="31"/>
      <c r="AG1" s="31" t="s">
        <v>10</v>
      </c>
      <c r="AH1" s="31"/>
      <c r="AI1" s="31"/>
      <c r="AJ1" s="31" t="s">
        <v>11</v>
      </c>
      <c r="AK1" s="31"/>
      <c r="AL1" s="31"/>
      <c r="AM1" s="41" t="s">
        <v>20</v>
      </c>
      <c r="AN1" s="37" t="s">
        <v>21</v>
      </c>
      <c r="AO1" s="44" t="s">
        <v>22</v>
      </c>
      <c r="AP1" s="37" t="s">
        <v>23</v>
      </c>
      <c r="AQ1" s="37" t="s">
        <v>24</v>
      </c>
      <c r="AR1" s="40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ht="15" customHeight="1" x14ac:dyDescent="0.3">
      <c r="A2" s="3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42"/>
      <c r="AN2" s="38"/>
      <c r="AO2" s="44"/>
      <c r="AP2" s="38"/>
      <c r="AQ2" s="38"/>
      <c r="AR2" s="40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ht="44.25" customHeight="1" x14ac:dyDescent="0.3">
      <c r="A3" s="8" t="s">
        <v>12</v>
      </c>
      <c r="B3" s="9" t="s">
        <v>13</v>
      </c>
      <c r="C3" s="4" t="s">
        <v>14</v>
      </c>
      <c r="D3" s="5" t="s">
        <v>15</v>
      </c>
      <c r="E3" s="5" t="s">
        <v>16</v>
      </c>
      <c r="F3" s="4" t="s">
        <v>14</v>
      </c>
      <c r="G3" s="5" t="s">
        <v>15</v>
      </c>
      <c r="H3" s="5" t="s">
        <v>16</v>
      </c>
      <c r="I3" s="4" t="s">
        <v>14</v>
      </c>
      <c r="J3" s="5" t="s">
        <v>15</v>
      </c>
      <c r="K3" s="5" t="s">
        <v>16</v>
      </c>
      <c r="L3" s="4" t="s">
        <v>14</v>
      </c>
      <c r="M3" s="5" t="s">
        <v>15</v>
      </c>
      <c r="N3" s="5" t="s">
        <v>16</v>
      </c>
      <c r="O3" s="4" t="s">
        <v>14</v>
      </c>
      <c r="P3" s="5" t="s">
        <v>15</v>
      </c>
      <c r="Q3" s="5" t="s">
        <v>16</v>
      </c>
      <c r="R3" s="4" t="s">
        <v>14</v>
      </c>
      <c r="S3" s="5" t="s">
        <v>15</v>
      </c>
      <c r="T3" s="5" t="s">
        <v>16</v>
      </c>
      <c r="U3" s="4" t="s">
        <v>14</v>
      </c>
      <c r="V3" s="5" t="s">
        <v>15</v>
      </c>
      <c r="W3" s="5" t="s">
        <v>16</v>
      </c>
      <c r="X3" s="4" t="s">
        <v>14</v>
      </c>
      <c r="Y3" s="5" t="s">
        <v>15</v>
      </c>
      <c r="Z3" s="5" t="s">
        <v>16</v>
      </c>
      <c r="AA3" s="4" t="s">
        <v>14</v>
      </c>
      <c r="AB3" s="5" t="s">
        <v>15</v>
      </c>
      <c r="AC3" s="5" t="s">
        <v>16</v>
      </c>
      <c r="AD3" s="4" t="s">
        <v>14</v>
      </c>
      <c r="AE3" s="5" t="s">
        <v>15</v>
      </c>
      <c r="AF3" s="5" t="s">
        <v>16</v>
      </c>
      <c r="AG3" s="4" t="s">
        <v>14</v>
      </c>
      <c r="AH3" s="5" t="s">
        <v>15</v>
      </c>
      <c r="AI3" s="5" t="s">
        <v>16</v>
      </c>
      <c r="AJ3" s="4" t="s">
        <v>14</v>
      </c>
      <c r="AK3" s="5" t="s">
        <v>15</v>
      </c>
      <c r="AL3" s="5" t="s">
        <v>16</v>
      </c>
      <c r="AM3" s="43"/>
      <c r="AN3" s="39"/>
      <c r="AO3" s="44"/>
      <c r="AP3" s="39"/>
      <c r="AQ3" s="39"/>
      <c r="AR3" s="40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</row>
    <row r="4" spans="1:96" ht="20.100000000000001" customHeight="1" x14ac:dyDescent="0.3">
      <c r="A4" s="33" t="s">
        <v>17</v>
      </c>
      <c r="B4" s="20">
        <v>1</v>
      </c>
      <c r="C4" s="19">
        <v>1734.6</v>
      </c>
      <c r="D4" s="18">
        <v>0</v>
      </c>
      <c r="E4" s="18">
        <v>0</v>
      </c>
      <c r="F4" s="19">
        <v>1734.6</v>
      </c>
      <c r="G4" s="18">
        <v>0</v>
      </c>
      <c r="H4" s="18">
        <v>0</v>
      </c>
      <c r="I4" s="19">
        <v>1734.6</v>
      </c>
      <c r="J4" s="18">
        <v>0</v>
      </c>
      <c r="K4" s="18">
        <v>0</v>
      </c>
      <c r="L4" s="19">
        <v>1734.6</v>
      </c>
      <c r="M4" s="18">
        <v>0</v>
      </c>
      <c r="N4" s="18">
        <v>0</v>
      </c>
      <c r="O4" s="19">
        <v>1734.6</v>
      </c>
      <c r="P4" s="10">
        <v>0</v>
      </c>
      <c r="Q4" s="10">
        <v>2.1999999999999999E-2</v>
      </c>
      <c r="R4" s="19">
        <v>1734.6</v>
      </c>
      <c r="S4" s="10">
        <v>0</v>
      </c>
      <c r="T4" s="10">
        <v>0</v>
      </c>
      <c r="U4" s="19">
        <v>1734.6</v>
      </c>
      <c r="V4" s="10">
        <v>0</v>
      </c>
      <c r="W4" s="10">
        <v>0</v>
      </c>
      <c r="X4" s="19">
        <v>1734.6</v>
      </c>
      <c r="Y4" s="3">
        <v>0.17</v>
      </c>
      <c r="Z4" s="3">
        <v>1.75</v>
      </c>
      <c r="AA4" s="19">
        <v>1734.6</v>
      </c>
      <c r="AB4" s="10">
        <v>0.2</v>
      </c>
      <c r="AC4" s="3">
        <v>0.72</v>
      </c>
      <c r="AD4" s="19">
        <v>1734.6</v>
      </c>
      <c r="AE4" s="18">
        <v>0</v>
      </c>
      <c r="AF4" s="18">
        <v>0</v>
      </c>
      <c r="AG4" s="19">
        <v>1734.6</v>
      </c>
      <c r="AH4" s="18">
        <v>0</v>
      </c>
      <c r="AI4" s="18">
        <v>0</v>
      </c>
      <c r="AJ4" s="19">
        <v>1734.6</v>
      </c>
      <c r="AK4" s="18">
        <v>0</v>
      </c>
      <c r="AL4" s="18">
        <v>0</v>
      </c>
      <c r="AM4" s="11">
        <f>E4+H4+K4+N4+Q4+T4+W4+Z4+AC4+AF4+AI4+AL4</f>
        <v>2.492</v>
      </c>
      <c r="AN4" s="2">
        <v>6.71</v>
      </c>
      <c r="AO4" s="16">
        <f>AN4+AM4</f>
        <v>9.202</v>
      </c>
      <c r="AP4" s="1">
        <f t="shared" ref="AP4:AP34" si="0">AN4*86400</f>
        <v>579744</v>
      </c>
      <c r="AQ4" s="12">
        <f t="shared" ref="AQ4:AQ34" si="1">AP4+AM4*(24*60*60)</f>
        <v>795052.8</v>
      </c>
      <c r="AS4" s="27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</row>
    <row r="5" spans="1:96" ht="20.100000000000001" customHeight="1" x14ac:dyDescent="0.3">
      <c r="A5" s="33"/>
      <c r="B5" s="20">
        <v>2</v>
      </c>
      <c r="C5" s="19">
        <v>1734.6</v>
      </c>
      <c r="D5" s="18">
        <v>0</v>
      </c>
      <c r="E5" s="18">
        <v>0</v>
      </c>
      <c r="F5" s="19">
        <v>1734.6</v>
      </c>
      <c r="G5" s="18">
        <v>0</v>
      </c>
      <c r="H5" s="18">
        <v>0</v>
      </c>
      <c r="I5" s="19">
        <v>1734.6</v>
      </c>
      <c r="J5" s="18">
        <v>0</v>
      </c>
      <c r="K5" s="18">
        <v>0</v>
      </c>
      <c r="L5" s="19">
        <v>1734.6</v>
      </c>
      <c r="M5" s="18">
        <v>0</v>
      </c>
      <c r="N5" s="18">
        <v>0</v>
      </c>
      <c r="O5" s="19">
        <v>1734.6</v>
      </c>
      <c r="P5" s="10">
        <v>0</v>
      </c>
      <c r="Q5" s="10">
        <v>2.1999999999999999E-2</v>
      </c>
      <c r="R5" s="19">
        <v>1734.6</v>
      </c>
      <c r="S5" s="10">
        <v>0</v>
      </c>
      <c r="T5" s="10">
        <v>0</v>
      </c>
      <c r="U5" s="19">
        <v>1734.6</v>
      </c>
      <c r="V5" s="10">
        <v>0</v>
      </c>
      <c r="W5" s="10">
        <v>0</v>
      </c>
      <c r="X5" s="19">
        <v>1734.6</v>
      </c>
      <c r="Y5" s="3">
        <v>0.17</v>
      </c>
      <c r="Z5" s="3">
        <v>1.75</v>
      </c>
      <c r="AA5" s="19">
        <v>1734.6</v>
      </c>
      <c r="AB5" s="10">
        <v>0.2</v>
      </c>
      <c r="AC5" s="3">
        <v>0.72099999999999997</v>
      </c>
      <c r="AD5" s="19">
        <v>1734.6</v>
      </c>
      <c r="AE5" s="18">
        <v>0</v>
      </c>
      <c r="AF5" s="18">
        <v>0</v>
      </c>
      <c r="AG5" s="19">
        <v>1734.6</v>
      </c>
      <c r="AH5" s="18">
        <v>0</v>
      </c>
      <c r="AI5" s="18">
        <v>0</v>
      </c>
      <c r="AJ5" s="19">
        <v>1734.6</v>
      </c>
      <c r="AK5" s="18">
        <v>0</v>
      </c>
      <c r="AL5" s="18">
        <v>0</v>
      </c>
      <c r="AM5" s="11">
        <f t="shared" ref="AM5:AM34" si="2">E5+H5+K5+N5+Q5+T5+W5+Z5+AC5+AF5+AI5+AL5</f>
        <v>2.4929999999999999</v>
      </c>
      <c r="AN5" s="2">
        <v>6.65</v>
      </c>
      <c r="AO5" s="16">
        <f t="shared" ref="AO5:AO34" si="3">AN5+AM5</f>
        <v>9.1430000000000007</v>
      </c>
      <c r="AP5" s="1">
        <f t="shared" si="0"/>
        <v>574560</v>
      </c>
      <c r="AQ5" s="12">
        <f t="shared" si="1"/>
        <v>789955.2</v>
      </c>
      <c r="AS5" s="27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96" ht="20.100000000000001" customHeight="1" x14ac:dyDescent="0.3">
      <c r="A6" s="33"/>
      <c r="B6" s="20">
        <v>3</v>
      </c>
      <c r="C6" s="19">
        <v>1734.6</v>
      </c>
      <c r="D6" s="18">
        <v>0</v>
      </c>
      <c r="E6" s="18">
        <v>0</v>
      </c>
      <c r="F6" s="19">
        <v>1734.6</v>
      </c>
      <c r="G6" s="18">
        <v>0</v>
      </c>
      <c r="H6" s="18">
        <v>0</v>
      </c>
      <c r="I6" s="19">
        <v>1734.6</v>
      </c>
      <c r="J6" s="18">
        <v>0</v>
      </c>
      <c r="K6" s="18">
        <v>0</v>
      </c>
      <c r="L6" s="19">
        <v>1734.6</v>
      </c>
      <c r="M6" s="18">
        <v>0</v>
      </c>
      <c r="N6" s="18">
        <v>0</v>
      </c>
      <c r="O6" s="19">
        <v>1734.6</v>
      </c>
      <c r="P6" s="10">
        <v>0</v>
      </c>
      <c r="Q6" s="10">
        <v>2.1999999999999999E-2</v>
      </c>
      <c r="R6" s="19">
        <v>1734.6</v>
      </c>
      <c r="S6" s="10">
        <v>0</v>
      </c>
      <c r="T6" s="10">
        <v>0</v>
      </c>
      <c r="U6" s="19">
        <v>1734.6</v>
      </c>
      <c r="V6" s="10">
        <v>0</v>
      </c>
      <c r="W6" s="10">
        <v>0</v>
      </c>
      <c r="X6" s="19">
        <v>1734.6</v>
      </c>
      <c r="Y6" s="3">
        <v>0.17</v>
      </c>
      <c r="Z6" s="3">
        <v>1.75</v>
      </c>
      <c r="AA6" s="19">
        <v>1734.6</v>
      </c>
      <c r="AB6" s="10">
        <v>0.2</v>
      </c>
      <c r="AC6" s="3">
        <v>0.71799999999999997</v>
      </c>
      <c r="AD6" s="19">
        <v>1734.6</v>
      </c>
      <c r="AE6" s="18">
        <v>0</v>
      </c>
      <c r="AF6" s="18">
        <v>0</v>
      </c>
      <c r="AG6" s="19">
        <v>1734.6</v>
      </c>
      <c r="AH6" s="18">
        <v>0</v>
      </c>
      <c r="AI6" s="18">
        <v>0</v>
      </c>
      <c r="AJ6" s="19">
        <v>1734.6</v>
      </c>
      <c r="AK6" s="18">
        <v>0</v>
      </c>
      <c r="AL6" s="18">
        <v>0</v>
      </c>
      <c r="AM6" s="11">
        <f t="shared" si="2"/>
        <v>2.4900000000000002</v>
      </c>
      <c r="AN6" s="2">
        <v>6.63</v>
      </c>
      <c r="AO6" s="16">
        <f t="shared" si="3"/>
        <v>9.120000000000001</v>
      </c>
      <c r="AP6" s="1">
        <f t="shared" si="0"/>
        <v>572832</v>
      </c>
      <c r="AQ6" s="12">
        <f t="shared" si="1"/>
        <v>787968</v>
      </c>
      <c r="AS6" s="27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6" ht="20.100000000000001" customHeight="1" x14ac:dyDescent="0.3">
      <c r="A7" s="33"/>
      <c r="B7" s="20">
        <v>4</v>
      </c>
      <c r="C7" s="19">
        <v>1734.6</v>
      </c>
      <c r="D7" s="18">
        <v>0</v>
      </c>
      <c r="E7" s="18">
        <v>0</v>
      </c>
      <c r="F7" s="19">
        <v>1734.6</v>
      </c>
      <c r="G7" s="18">
        <v>0</v>
      </c>
      <c r="H7" s="18">
        <v>0</v>
      </c>
      <c r="I7" s="19">
        <v>1734.6</v>
      </c>
      <c r="J7" s="18">
        <v>0</v>
      </c>
      <c r="K7" s="18">
        <v>0</v>
      </c>
      <c r="L7" s="19">
        <v>1734.6</v>
      </c>
      <c r="M7" s="18">
        <v>0</v>
      </c>
      <c r="N7" s="18">
        <v>0</v>
      </c>
      <c r="O7" s="19">
        <v>1734.6</v>
      </c>
      <c r="P7" s="10">
        <v>0</v>
      </c>
      <c r="Q7" s="10">
        <v>2.1999999999999999E-2</v>
      </c>
      <c r="R7" s="19">
        <v>1734.6</v>
      </c>
      <c r="S7" s="10">
        <v>0</v>
      </c>
      <c r="T7" s="10">
        <v>0</v>
      </c>
      <c r="U7" s="19">
        <v>1734.6</v>
      </c>
      <c r="V7" s="10">
        <v>0</v>
      </c>
      <c r="W7" s="10">
        <v>0</v>
      </c>
      <c r="X7" s="19">
        <v>1734.6</v>
      </c>
      <c r="Y7" s="3">
        <v>0.17</v>
      </c>
      <c r="Z7" s="3">
        <v>1.75</v>
      </c>
      <c r="AA7" s="19">
        <v>1734.6</v>
      </c>
      <c r="AB7" s="10">
        <v>0.2</v>
      </c>
      <c r="AC7" s="3">
        <v>0.71699999999999997</v>
      </c>
      <c r="AD7" s="19">
        <v>1734.6</v>
      </c>
      <c r="AE7" s="18">
        <v>0</v>
      </c>
      <c r="AF7" s="18">
        <v>0</v>
      </c>
      <c r="AG7" s="19">
        <v>1734.6</v>
      </c>
      <c r="AH7" s="18">
        <v>0</v>
      </c>
      <c r="AI7" s="18">
        <v>0</v>
      </c>
      <c r="AJ7" s="19">
        <v>1734.6</v>
      </c>
      <c r="AK7" s="18">
        <v>0</v>
      </c>
      <c r="AL7" s="18">
        <v>0</v>
      </c>
      <c r="AM7" s="11">
        <f t="shared" si="2"/>
        <v>2.4889999999999999</v>
      </c>
      <c r="AN7" s="2">
        <v>6.23</v>
      </c>
      <c r="AO7" s="16">
        <f t="shared" si="3"/>
        <v>8.7190000000000012</v>
      </c>
      <c r="AP7" s="1">
        <f t="shared" si="0"/>
        <v>538272</v>
      </c>
      <c r="AQ7" s="12">
        <f t="shared" si="1"/>
        <v>753321.6</v>
      </c>
      <c r="AS7" s="27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6" ht="20.100000000000001" customHeight="1" x14ac:dyDescent="0.3">
      <c r="A8" s="33"/>
      <c r="B8" s="20">
        <v>5</v>
      </c>
      <c r="C8" s="19">
        <v>1734.6</v>
      </c>
      <c r="D8" s="18">
        <v>0</v>
      </c>
      <c r="E8" s="18">
        <v>0</v>
      </c>
      <c r="F8" s="19">
        <v>1734.6</v>
      </c>
      <c r="G8" s="18">
        <v>0</v>
      </c>
      <c r="H8" s="18">
        <v>0</v>
      </c>
      <c r="I8" s="19">
        <v>1734.6</v>
      </c>
      <c r="J8" s="18">
        <v>0</v>
      </c>
      <c r="K8" s="18">
        <v>0</v>
      </c>
      <c r="L8" s="19">
        <v>1734.6</v>
      </c>
      <c r="M8" s="18">
        <v>0</v>
      </c>
      <c r="N8" s="18">
        <v>0</v>
      </c>
      <c r="O8" s="19">
        <v>1734.6</v>
      </c>
      <c r="P8" s="10">
        <v>0</v>
      </c>
      <c r="Q8" s="10">
        <v>2.1999999999999999E-2</v>
      </c>
      <c r="R8" s="19">
        <v>1734.6</v>
      </c>
      <c r="S8" s="10">
        <v>0</v>
      </c>
      <c r="T8" s="10">
        <v>0</v>
      </c>
      <c r="U8" s="19">
        <v>1734.6</v>
      </c>
      <c r="V8" s="10">
        <v>0</v>
      </c>
      <c r="W8" s="10">
        <v>0</v>
      </c>
      <c r="X8" s="19">
        <v>1734.6</v>
      </c>
      <c r="Y8" s="3">
        <v>0.17</v>
      </c>
      <c r="Z8" s="3">
        <v>1.75</v>
      </c>
      <c r="AA8" s="19">
        <v>1734.6</v>
      </c>
      <c r="AB8" s="10">
        <v>0.2</v>
      </c>
      <c r="AC8" s="3">
        <v>0.71899999999999997</v>
      </c>
      <c r="AD8" s="19">
        <v>1734.6</v>
      </c>
      <c r="AE8" s="18">
        <v>0</v>
      </c>
      <c r="AF8" s="18">
        <v>0</v>
      </c>
      <c r="AG8" s="19">
        <v>1734.6</v>
      </c>
      <c r="AH8" s="18">
        <v>0</v>
      </c>
      <c r="AI8" s="18">
        <v>0</v>
      </c>
      <c r="AJ8" s="19">
        <v>1734.6</v>
      </c>
      <c r="AK8" s="18">
        <v>0</v>
      </c>
      <c r="AL8" s="18">
        <v>0</v>
      </c>
      <c r="AM8" s="11">
        <f t="shared" si="2"/>
        <v>2.4910000000000001</v>
      </c>
      <c r="AN8" s="2">
        <v>5.83</v>
      </c>
      <c r="AO8" s="16">
        <f t="shared" si="3"/>
        <v>8.3209999999999997</v>
      </c>
      <c r="AP8" s="1">
        <f t="shared" si="0"/>
        <v>503712</v>
      </c>
      <c r="AQ8" s="12">
        <f t="shared" si="1"/>
        <v>718934.4</v>
      </c>
      <c r="AS8" s="27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</row>
    <row r="9" spans="1:96" ht="20.100000000000001" customHeight="1" x14ac:dyDescent="0.3">
      <c r="A9" s="33"/>
      <c r="B9" s="20">
        <v>6</v>
      </c>
      <c r="C9" s="19">
        <v>1734.6</v>
      </c>
      <c r="D9" s="18">
        <v>0</v>
      </c>
      <c r="E9" s="18">
        <v>0</v>
      </c>
      <c r="F9" s="19">
        <v>1734.6</v>
      </c>
      <c r="G9" s="18">
        <v>0</v>
      </c>
      <c r="H9" s="18">
        <v>0</v>
      </c>
      <c r="I9" s="19">
        <v>1734.6</v>
      </c>
      <c r="J9" s="18">
        <v>0</v>
      </c>
      <c r="K9" s="18">
        <v>0</v>
      </c>
      <c r="L9" s="19">
        <v>1734.6</v>
      </c>
      <c r="M9" s="18">
        <v>0</v>
      </c>
      <c r="N9" s="18">
        <v>0</v>
      </c>
      <c r="O9" s="19">
        <v>1734.6</v>
      </c>
      <c r="P9" s="10">
        <v>0</v>
      </c>
      <c r="Q9" s="10">
        <v>2.1999999999999999E-2</v>
      </c>
      <c r="R9" s="19">
        <v>1734.6</v>
      </c>
      <c r="S9" s="10">
        <v>0</v>
      </c>
      <c r="T9" s="10">
        <v>0</v>
      </c>
      <c r="U9" s="19">
        <v>1734.6</v>
      </c>
      <c r="V9" s="10">
        <v>0</v>
      </c>
      <c r="W9" s="10">
        <v>0</v>
      </c>
      <c r="X9" s="19">
        <v>1734.6</v>
      </c>
      <c r="Y9" s="3">
        <v>0.17</v>
      </c>
      <c r="Z9" s="3">
        <v>1.75</v>
      </c>
      <c r="AA9" s="19">
        <v>1734.6</v>
      </c>
      <c r="AB9" s="10">
        <v>0.2</v>
      </c>
      <c r="AC9" s="3">
        <v>0.72199999999999998</v>
      </c>
      <c r="AD9" s="19">
        <v>1734.6</v>
      </c>
      <c r="AE9" s="18">
        <v>0</v>
      </c>
      <c r="AF9" s="18">
        <v>0</v>
      </c>
      <c r="AG9" s="19">
        <v>1734.6</v>
      </c>
      <c r="AH9" s="18">
        <v>0</v>
      </c>
      <c r="AI9" s="18">
        <v>0</v>
      </c>
      <c r="AJ9" s="19">
        <v>1734.6</v>
      </c>
      <c r="AK9" s="18">
        <v>0</v>
      </c>
      <c r="AL9" s="18">
        <v>0</v>
      </c>
      <c r="AM9" s="11">
        <f t="shared" si="2"/>
        <v>2.4939999999999998</v>
      </c>
      <c r="AN9" s="2">
        <v>5.74</v>
      </c>
      <c r="AO9" s="16">
        <f t="shared" si="3"/>
        <v>8.234</v>
      </c>
      <c r="AP9" s="1">
        <f t="shared" si="0"/>
        <v>495936</v>
      </c>
      <c r="AQ9" s="12">
        <f t="shared" si="1"/>
        <v>711417.6</v>
      </c>
      <c r="AS9" s="27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</row>
    <row r="10" spans="1:96" ht="20.100000000000001" customHeight="1" x14ac:dyDescent="0.3">
      <c r="A10" s="33"/>
      <c r="B10" s="20">
        <v>7</v>
      </c>
      <c r="C10" s="19">
        <v>1734.6</v>
      </c>
      <c r="D10" s="18">
        <v>0</v>
      </c>
      <c r="E10" s="18">
        <v>0</v>
      </c>
      <c r="F10" s="19">
        <v>1734.6</v>
      </c>
      <c r="G10" s="18">
        <v>0</v>
      </c>
      <c r="H10" s="18">
        <v>0</v>
      </c>
      <c r="I10" s="19">
        <v>1734.6</v>
      </c>
      <c r="J10" s="18">
        <v>0</v>
      </c>
      <c r="K10" s="18">
        <v>0</v>
      </c>
      <c r="L10" s="19">
        <v>1734.6</v>
      </c>
      <c r="M10" s="18">
        <v>0</v>
      </c>
      <c r="N10" s="18">
        <v>0</v>
      </c>
      <c r="O10" s="19">
        <v>1734.6</v>
      </c>
      <c r="P10" s="10">
        <v>0</v>
      </c>
      <c r="Q10" s="10">
        <v>2.1999999999999999E-2</v>
      </c>
      <c r="R10" s="19">
        <v>1734.6</v>
      </c>
      <c r="S10" s="10">
        <v>0</v>
      </c>
      <c r="T10" s="10">
        <v>0</v>
      </c>
      <c r="U10" s="19">
        <v>1734.6</v>
      </c>
      <c r="V10" s="10">
        <v>0</v>
      </c>
      <c r="W10" s="10">
        <v>0</v>
      </c>
      <c r="X10" s="19">
        <v>1734.6</v>
      </c>
      <c r="Y10" s="3">
        <v>0.17</v>
      </c>
      <c r="Z10" s="3">
        <v>1.75</v>
      </c>
      <c r="AA10" s="19">
        <v>1734.6</v>
      </c>
      <c r="AB10" s="10">
        <v>0.2</v>
      </c>
      <c r="AC10" s="3">
        <v>0.71699999999999997</v>
      </c>
      <c r="AD10" s="19">
        <v>1734.6</v>
      </c>
      <c r="AE10" s="18">
        <v>0</v>
      </c>
      <c r="AF10" s="18">
        <v>0</v>
      </c>
      <c r="AG10" s="19">
        <v>1734.6</v>
      </c>
      <c r="AH10" s="18">
        <v>0</v>
      </c>
      <c r="AI10" s="18">
        <v>0</v>
      </c>
      <c r="AJ10" s="19">
        <v>1734.6</v>
      </c>
      <c r="AK10" s="18">
        <v>0</v>
      </c>
      <c r="AL10" s="18">
        <v>0</v>
      </c>
      <c r="AM10" s="11">
        <f t="shared" si="2"/>
        <v>2.4889999999999999</v>
      </c>
      <c r="AN10" s="2">
        <v>6.11</v>
      </c>
      <c r="AO10" s="16">
        <f t="shared" si="3"/>
        <v>8.5990000000000002</v>
      </c>
      <c r="AP10" s="1">
        <f t="shared" si="0"/>
        <v>527904</v>
      </c>
      <c r="AQ10" s="12">
        <f t="shared" si="1"/>
        <v>742953.6</v>
      </c>
      <c r="AS10" s="27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</row>
    <row r="11" spans="1:96" ht="20.100000000000001" customHeight="1" x14ac:dyDescent="0.3">
      <c r="A11" s="33"/>
      <c r="B11" s="20">
        <v>8</v>
      </c>
      <c r="C11" s="19">
        <v>1734.6</v>
      </c>
      <c r="D11" s="18">
        <v>0</v>
      </c>
      <c r="E11" s="18">
        <v>0</v>
      </c>
      <c r="F11" s="19">
        <v>1734.6</v>
      </c>
      <c r="G11" s="18">
        <v>0</v>
      </c>
      <c r="H11" s="18">
        <v>0</v>
      </c>
      <c r="I11" s="19">
        <v>1734.6</v>
      </c>
      <c r="J11" s="18">
        <v>0</v>
      </c>
      <c r="K11" s="18">
        <v>0</v>
      </c>
      <c r="L11" s="19">
        <v>1734.6</v>
      </c>
      <c r="M11" s="18">
        <v>0</v>
      </c>
      <c r="N11" s="18">
        <v>0</v>
      </c>
      <c r="O11" s="19">
        <v>1734.6</v>
      </c>
      <c r="P11" s="10">
        <v>0</v>
      </c>
      <c r="Q11" s="10">
        <v>2.1999999999999999E-2</v>
      </c>
      <c r="R11" s="19">
        <v>1734.6</v>
      </c>
      <c r="S11" s="10">
        <v>0</v>
      </c>
      <c r="T11" s="10">
        <v>0</v>
      </c>
      <c r="U11" s="19">
        <v>1734.6</v>
      </c>
      <c r="V11" s="10">
        <v>0</v>
      </c>
      <c r="W11" s="10">
        <v>0</v>
      </c>
      <c r="X11" s="19">
        <v>1734.6</v>
      </c>
      <c r="Y11" s="3">
        <v>0.17</v>
      </c>
      <c r="Z11" s="3">
        <v>1.75</v>
      </c>
      <c r="AA11" s="19">
        <v>1734.6</v>
      </c>
      <c r="AB11" s="10">
        <v>0.2</v>
      </c>
      <c r="AC11" s="3">
        <v>0.71699999999999997</v>
      </c>
      <c r="AD11" s="19">
        <v>1734.6</v>
      </c>
      <c r="AE11" s="18">
        <v>0</v>
      </c>
      <c r="AF11" s="18">
        <v>0</v>
      </c>
      <c r="AG11" s="19">
        <v>1734.6</v>
      </c>
      <c r="AH11" s="18">
        <v>0</v>
      </c>
      <c r="AI11" s="18">
        <v>0</v>
      </c>
      <c r="AJ11" s="19">
        <v>1734.6</v>
      </c>
      <c r="AK11" s="18">
        <v>0</v>
      </c>
      <c r="AL11" s="18">
        <v>0</v>
      </c>
      <c r="AM11" s="11">
        <f t="shared" si="2"/>
        <v>2.4889999999999999</v>
      </c>
      <c r="AN11" s="2">
        <v>6.09</v>
      </c>
      <c r="AO11" s="16">
        <f t="shared" si="3"/>
        <v>8.5790000000000006</v>
      </c>
      <c r="AP11" s="1">
        <f t="shared" si="0"/>
        <v>526176</v>
      </c>
      <c r="AQ11" s="12">
        <f t="shared" si="1"/>
        <v>741225.6</v>
      </c>
      <c r="AS11" s="27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ht="20.100000000000001" customHeight="1" x14ac:dyDescent="0.3">
      <c r="A12" s="33"/>
      <c r="B12" s="20">
        <v>9</v>
      </c>
      <c r="C12" s="19">
        <v>1734.6</v>
      </c>
      <c r="D12" s="18">
        <v>0</v>
      </c>
      <c r="E12" s="18">
        <v>0</v>
      </c>
      <c r="F12" s="19">
        <v>1734.6</v>
      </c>
      <c r="G12" s="18">
        <v>0</v>
      </c>
      <c r="H12" s="18">
        <v>0</v>
      </c>
      <c r="I12" s="19">
        <v>1734.6</v>
      </c>
      <c r="J12" s="18">
        <v>0</v>
      </c>
      <c r="K12" s="18">
        <v>0</v>
      </c>
      <c r="L12" s="19">
        <v>1734.6</v>
      </c>
      <c r="M12" s="18">
        <v>0</v>
      </c>
      <c r="N12" s="18">
        <v>0</v>
      </c>
      <c r="O12" s="19">
        <v>1734.6</v>
      </c>
      <c r="P12" s="10">
        <v>0</v>
      </c>
      <c r="Q12" s="10">
        <v>2.1999999999999999E-2</v>
      </c>
      <c r="R12" s="19">
        <v>1734.6</v>
      </c>
      <c r="S12" s="10">
        <v>0</v>
      </c>
      <c r="T12" s="10">
        <v>0</v>
      </c>
      <c r="U12" s="19">
        <v>1734.6</v>
      </c>
      <c r="V12" s="10">
        <v>0</v>
      </c>
      <c r="W12" s="10">
        <v>0</v>
      </c>
      <c r="X12" s="19">
        <v>1734.6</v>
      </c>
      <c r="Y12" s="3">
        <v>0.17</v>
      </c>
      <c r="Z12" s="3">
        <v>1.75</v>
      </c>
      <c r="AA12" s="19">
        <v>1734.6</v>
      </c>
      <c r="AB12" s="10">
        <v>0.2</v>
      </c>
      <c r="AC12" s="3">
        <v>0.71799999999999997</v>
      </c>
      <c r="AD12" s="19">
        <v>1734.6</v>
      </c>
      <c r="AE12" s="18">
        <v>0</v>
      </c>
      <c r="AF12" s="18">
        <v>0</v>
      </c>
      <c r="AG12" s="19">
        <v>1734.6</v>
      </c>
      <c r="AH12" s="18">
        <v>0</v>
      </c>
      <c r="AI12" s="18">
        <v>0</v>
      </c>
      <c r="AJ12" s="19">
        <v>1734.6</v>
      </c>
      <c r="AK12" s="18">
        <v>0</v>
      </c>
      <c r="AL12" s="18">
        <v>0</v>
      </c>
      <c r="AM12" s="11">
        <f t="shared" si="2"/>
        <v>2.4900000000000002</v>
      </c>
      <c r="AN12" s="2">
        <v>6.41</v>
      </c>
      <c r="AO12" s="16">
        <f t="shared" si="3"/>
        <v>8.9</v>
      </c>
      <c r="AP12" s="1">
        <f t="shared" si="0"/>
        <v>553824</v>
      </c>
      <c r="AQ12" s="12">
        <f t="shared" si="1"/>
        <v>768960</v>
      </c>
      <c r="AS12" s="27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ht="20.100000000000001" customHeight="1" x14ac:dyDescent="0.3">
      <c r="A13" s="33"/>
      <c r="B13" s="20">
        <v>10</v>
      </c>
      <c r="C13" s="19">
        <v>1734.6</v>
      </c>
      <c r="D13" s="18">
        <v>0</v>
      </c>
      <c r="E13" s="18">
        <v>0</v>
      </c>
      <c r="F13" s="19">
        <v>1734.6</v>
      </c>
      <c r="G13" s="18">
        <v>0</v>
      </c>
      <c r="H13" s="18">
        <v>0</v>
      </c>
      <c r="I13" s="19">
        <v>1734.6</v>
      </c>
      <c r="J13" s="18">
        <v>0</v>
      </c>
      <c r="K13" s="18">
        <v>0</v>
      </c>
      <c r="L13" s="19">
        <v>1734.6</v>
      </c>
      <c r="M13" s="18">
        <v>0</v>
      </c>
      <c r="N13" s="18">
        <v>0</v>
      </c>
      <c r="O13" s="19">
        <v>1734.6</v>
      </c>
      <c r="P13" s="10">
        <v>0</v>
      </c>
      <c r="Q13" s="10">
        <v>2.1999999999999999E-2</v>
      </c>
      <c r="R13" s="19">
        <v>1734.6</v>
      </c>
      <c r="S13" s="10">
        <v>0</v>
      </c>
      <c r="T13" s="10">
        <v>0</v>
      </c>
      <c r="U13" s="19">
        <v>1734.6</v>
      </c>
      <c r="V13" s="10">
        <v>0</v>
      </c>
      <c r="W13" s="10">
        <v>0</v>
      </c>
      <c r="X13" s="19">
        <v>1734.6</v>
      </c>
      <c r="Y13" s="3">
        <v>0.17</v>
      </c>
      <c r="Z13" s="3">
        <v>1.75</v>
      </c>
      <c r="AA13" s="19">
        <v>1734.6</v>
      </c>
      <c r="AB13" s="10">
        <v>0.2</v>
      </c>
      <c r="AC13" s="3">
        <v>0.72499999999999998</v>
      </c>
      <c r="AD13" s="19">
        <v>1734.6</v>
      </c>
      <c r="AE13" s="18">
        <v>0</v>
      </c>
      <c r="AF13" s="18">
        <v>0</v>
      </c>
      <c r="AG13" s="19">
        <v>1734.6</v>
      </c>
      <c r="AH13" s="18">
        <v>0</v>
      </c>
      <c r="AI13" s="18">
        <v>0</v>
      </c>
      <c r="AJ13" s="19">
        <v>1734.6</v>
      </c>
      <c r="AK13" s="18">
        <v>0</v>
      </c>
      <c r="AL13" s="18">
        <v>0</v>
      </c>
      <c r="AM13" s="11">
        <f t="shared" si="2"/>
        <v>2.4969999999999999</v>
      </c>
      <c r="AN13" s="2">
        <v>6.56</v>
      </c>
      <c r="AO13" s="16">
        <f t="shared" si="3"/>
        <v>9.0569999999999986</v>
      </c>
      <c r="AP13" s="1">
        <f t="shared" si="0"/>
        <v>566784</v>
      </c>
      <c r="AQ13" s="12">
        <f t="shared" si="1"/>
        <v>782524.8</v>
      </c>
      <c r="AS13" s="27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ht="20.100000000000001" customHeight="1" x14ac:dyDescent="0.3">
      <c r="A14" s="33"/>
      <c r="B14" s="20">
        <v>11</v>
      </c>
      <c r="C14" s="19">
        <v>1734.6</v>
      </c>
      <c r="D14" s="18">
        <v>0</v>
      </c>
      <c r="E14" s="18">
        <v>0</v>
      </c>
      <c r="F14" s="19">
        <v>1734.6</v>
      </c>
      <c r="G14" s="18">
        <v>0</v>
      </c>
      <c r="H14" s="18">
        <v>0</v>
      </c>
      <c r="I14" s="19">
        <v>1734.6</v>
      </c>
      <c r="J14" s="18">
        <v>0</v>
      </c>
      <c r="K14" s="18">
        <v>0</v>
      </c>
      <c r="L14" s="19">
        <v>1734.6</v>
      </c>
      <c r="M14" s="18">
        <v>0</v>
      </c>
      <c r="N14" s="18">
        <v>0</v>
      </c>
      <c r="O14" s="19">
        <v>1734.6</v>
      </c>
      <c r="P14" s="10">
        <v>0</v>
      </c>
      <c r="Q14" s="10">
        <v>2.1999999999999999E-2</v>
      </c>
      <c r="R14" s="19">
        <v>1734.6</v>
      </c>
      <c r="S14" s="10">
        <v>0</v>
      </c>
      <c r="T14" s="10">
        <v>0</v>
      </c>
      <c r="U14" s="19">
        <v>1734.6</v>
      </c>
      <c r="V14" s="10">
        <v>0</v>
      </c>
      <c r="W14" s="10">
        <v>0</v>
      </c>
      <c r="X14" s="19">
        <v>1734.6</v>
      </c>
      <c r="Y14" s="3">
        <v>0.17</v>
      </c>
      <c r="Z14" s="3">
        <v>1.75</v>
      </c>
      <c r="AA14" s="19">
        <v>1734.6</v>
      </c>
      <c r="AB14" s="10">
        <v>0.2</v>
      </c>
      <c r="AC14" s="3">
        <v>0.72099999999999997</v>
      </c>
      <c r="AD14" s="19">
        <v>1734.6</v>
      </c>
      <c r="AE14" s="18">
        <v>0</v>
      </c>
      <c r="AF14" s="18">
        <v>0</v>
      </c>
      <c r="AG14" s="19">
        <v>1734.6</v>
      </c>
      <c r="AH14" s="18">
        <v>0</v>
      </c>
      <c r="AI14" s="18">
        <v>0</v>
      </c>
      <c r="AJ14" s="19">
        <v>1734.6</v>
      </c>
      <c r="AK14" s="18">
        <v>0</v>
      </c>
      <c r="AL14" s="18">
        <v>0</v>
      </c>
      <c r="AM14" s="11">
        <f t="shared" si="2"/>
        <v>2.4929999999999999</v>
      </c>
      <c r="AN14" s="2">
        <v>6.78</v>
      </c>
      <c r="AO14" s="16">
        <f t="shared" si="3"/>
        <v>9.2729999999999997</v>
      </c>
      <c r="AP14" s="1">
        <f t="shared" si="0"/>
        <v>585792</v>
      </c>
      <c r="AQ14" s="12">
        <f t="shared" si="1"/>
        <v>801187.2</v>
      </c>
      <c r="AS14" s="27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ht="20.100000000000001" customHeight="1" x14ac:dyDescent="0.3">
      <c r="A15" s="33"/>
      <c r="B15" s="20">
        <v>12</v>
      </c>
      <c r="C15" s="19">
        <v>1734.6</v>
      </c>
      <c r="D15" s="18">
        <v>0</v>
      </c>
      <c r="E15" s="18">
        <v>0</v>
      </c>
      <c r="F15" s="19">
        <v>1734.6</v>
      </c>
      <c r="G15" s="18">
        <v>0</v>
      </c>
      <c r="H15" s="18">
        <v>0</v>
      </c>
      <c r="I15" s="19">
        <v>1734.6</v>
      </c>
      <c r="J15" s="18">
        <v>0</v>
      </c>
      <c r="K15" s="18">
        <v>0</v>
      </c>
      <c r="L15" s="19">
        <v>1734.6</v>
      </c>
      <c r="M15" s="18">
        <v>0</v>
      </c>
      <c r="N15" s="18">
        <v>0</v>
      </c>
      <c r="O15" s="19">
        <v>1734.6</v>
      </c>
      <c r="P15" s="10">
        <v>0</v>
      </c>
      <c r="Q15" s="10">
        <v>2.1999999999999999E-2</v>
      </c>
      <c r="R15" s="19">
        <v>1734.6</v>
      </c>
      <c r="S15" s="10">
        <v>0</v>
      </c>
      <c r="T15" s="10">
        <v>0</v>
      </c>
      <c r="U15" s="19">
        <v>1734.6</v>
      </c>
      <c r="V15" s="10">
        <v>0</v>
      </c>
      <c r="W15" s="10">
        <v>0</v>
      </c>
      <c r="X15" s="19">
        <v>1734.6</v>
      </c>
      <c r="Y15" s="3">
        <v>0.17</v>
      </c>
      <c r="Z15" s="3">
        <v>1.75</v>
      </c>
      <c r="AA15" s="19">
        <v>1734.6</v>
      </c>
      <c r="AB15" s="10">
        <v>0.2</v>
      </c>
      <c r="AC15" s="3">
        <v>0.71899999999999997</v>
      </c>
      <c r="AD15" s="19">
        <v>1734.6</v>
      </c>
      <c r="AE15" s="18">
        <v>0</v>
      </c>
      <c r="AF15" s="18">
        <v>0</v>
      </c>
      <c r="AG15" s="19">
        <v>1734.6</v>
      </c>
      <c r="AH15" s="18">
        <v>0</v>
      </c>
      <c r="AI15" s="18">
        <v>0</v>
      </c>
      <c r="AJ15" s="19">
        <v>1734.6</v>
      </c>
      <c r="AK15" s="18">
        <v>0</v>
      </c>
      <c r="AL15" s="18">
        <v>0</v>
      </c>
      <c r="AM15" s="11">
        <f t="shared" si="2"/>
        <v>2.4910000000000001</v>
      </c>
      <c r="AN15" s="2">
        <v>6.92</v>
      </c>
      <c r="AO15" s="16">
        <f t="shared" si="3"/>
        <v>9.4109999999999996</v>
      </c>
      <c r="AP15" s="1">
        <f t="shared" si="0"/>
        <v>597888</v>
      </c>
      <c r="AQ15" s="12">
        <f t="shared" si="1"/>
        <v>813110.4</v>
      </c>
      <c r="AS15" s="27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ht="20.100000000000001" customHeight="1" x14ac:dyDescent="0.3">
      <c r="A16" s="33"/>
      <c r="B16" s="20">
        <v>13</v>
      </c>
      <c r="C16" s="19">
        <v>1734.6</v>
      </c>
      <c r="D16" s="18">
        <v>0</v>
      </c>
      <c r="E16" s="18">
        <v>0</v>
      </c>
      <c r="F16" s="19">
        <v>1734.6</v>
      </c>
      <c r="G16" s="18">
        <v>0</v>
      </c>
      <c r="H16" s="18">
        <v>0</v>
      </c>
      <c r="I16" s="19">
        <v>1734.6</v>
      </c>
      <c r="J16" s="18">
        <v>0</v>
      </c>
      <c r="K16" s="18">
        <v>0</v>
      </c>
      <c r="L16" s="19">
        <v>1734.6</v>
      </c>
      <c r="M16" s="18">
        <v>0</v>
      </c>
      <c r="N16" s="18">
        <v>0</v>
      </c>
      <c r="O16" s="19">
        <v>1734.6</v>
      </c>
      <c r="P16" s="10">
        <v>0</v>
      </c>
      <c r="Q16" s="10">
        <v>2.1999999999999999E-2</v>
      </c>
      <c r="R16" s="19">
        <v>1734.6</v>
      </c>
      <c r="S16" s="10">
        <v>0</v>
      </c>
      <c r="T16" s="10">
        <v>0</v>
      </c>
      <c r="U16" s="19">
        <v>1734.6</v>
      </c>
      <c r="V16" s="10">
        <v>0</v>
      </c>
      <c r="W16" s="10">
        <v>0</v>
      </c>
      <c r="X16" s="19">
        <v>1734.6</v>
      </c>
      <c r="Y16" s="3">
        <v>0.17</v>
      </c>
      <c r="Z16" s="3">
        <v>1.75</v>
      </c>
      <c r="AA16" s="19">
        <v>1734.6</v>
      </c>
      <c r="AB16" s="10">
        <v>0.2</v>
      </c>
      <c r="AC16" s="3">
        <v>0.72199999999999998</v>
      </c>
      <c r="AD16" s="19">
        <v>1734.6</v>
      </c>
      <c r="AE16" s="18">
        <v>0</v>
      </c>
      <c r="AF16" s="18">
        <v>0</v>
      </c>
      <c r="AG16" s="19">
        <v>1734.6</v>
      </c>
      <c r="AH16" s="18">
        <v>0</v>
      </c>
      <c r="AI16" s="18">
        <v>0</v>
      </c>
      <c r="AJ16" s="19">
        <v>1734.6</v>
      </c>
      <c r="AK16" s="18">
        <v>0</v>
      </c>
      <c r="AL16" s="18">
        <v>0</v>
      </c>
      <c r="AM16" s="11">
        <f t="shared" si="2"/>
        <v>2.4939999999999998</v>
      </c>
      <c r="AN16" s="2">
        <v>7.3</v>
      </c>
      <c r="AO16" s="16">
        <f t="shared" si="3"/>
        <v>9.7940000000000005</v>
      </c>
      <c r="AP16" s="1">
        <f t="shared" si="0"/>
        <v>630720</v>
      </c>
      <c r="AQ16" s="12">
        <f t="shared" si="1"/>
        <v>846201.6</v>
      </c>
      <c r="AS16" s="27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ht="20.100000000000001" customHeight="1" x14ac:dyDescent="0.3">
      <c r="A17" s="33"/>
      <c r="B17" s="20">
        <v>14</v>
      </c>
      <c r="C17" s="19">
        <v>1734.6</v>
      </c>
      <c r="D17" s="18">
        <v>0</v>
      </c>
      <c r="E17" s="18">
        <v>0</v>
      </c>
      <c r="F17" s="19">
        <v>1734.6</v>
      </c>
      <c r="G17" s="18">
        <v>0</v>
      </c>
      <c r="H17" s="18">
        <v>0</v>
      </c>
      <c r="I17" s="19">
        <v>1734.6</v>
      </c>
      <c r="J17" s="18">
        <v>0</v>
      </c>
      <c r="K17" s="18">
        <v>0</v>
      </c>
      <c r="L17" s="19">
        <v>1734.6</v>
      </c>
      <c r="M17" s="18">
        <v>0</v>
      </c>
      <c r="N17" s="18">
        <v>0</v>
      </c>
      <c r="O17" s="19">
        <v>1734.6</v>
      </c>
      <c r="P17" s="10">
        <v>0</v>
      </c>
      <c r="Q17" s="10">
        <v>2.1999999999999999E-2</v>
      </c>
      <c r="R17" s="19">
        <v>1734.6</v>
      </c>
      <c r="S17" s="10">
        <v>0</v>
      </c>
      <c r="T17" s="10">
        <v>0</v>
      </c>
      <c r="U17" s="19">
        <v>1734.6</v>
      </c>
      <c r="V17" s="10">
        <v>0</v>
      </c>
      <c r="W17" s="10">
        <v>0</v>
      </c>
      <c r="X17" s="19">
        <v>1734.6</v>
      </c>
      <c r="Y17" s="3">
        <v>0.17</v>
      </c>
      <c r="Z17" s="3">
        <v>1.75</v>
      </c>
      <c r="AA17" s="19">
        <v>1734.6</v>
      </c>
      <c r="AB17" s="10">
        <v>0.2</v>
      </c>
      <c r="AC17" s="3">
        <v>0.72</v>
      </c>
      <c r="AD17" s="19">
        <v>1734.6</v>
      </c>
      <c r="AE17" s="18">
        <v>0</v>
      </c>
      <c r="AF17" s="18">
        <v>0</v>
      </c>
      <c r="AG17" s="19">
        <v>1734.6</v>
      </c>
      <c r="AH17" s="18">
        <v>0</v>
      </c>
      <c r="AI17" s="18">
        <v>0</v>
      </c>
      <c r="AJ17" s="19">
        <v>1734.6</v>
      </c>
      <c r="AK17" s="18">
        <v>0</v>
      </c>
      <c r="AL17" s="18">
        <v>0</v>
      </c>
      <c r="AM17" s="11">
        <f t="shared" si="2"/>
        <v>2.492</v>
      </c>
      <c r="AN17" s="2">
        <v>7.84</v>
      </c>
      <c r="AO17" s="16">
        <f t="shared" si="3"/>
        <v>10.332000000000001</v>
      </c>
      <c r="AP17" s="1">
        <f t="shared" si="0"/>
        <v>677376</v>
      </c>
      <c r="AQ17" s="12">
        <f t="shared" si="1"/>
        <v>892684.80000000005</v>
      </c>
      <c r="AS17" s="27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ht="20.100000000000001" customHeight="1" x14ac:dyDescent="0.3">
      <c r="A18" s="33"/>
      <c r="B18" s="20">
        <v>15</v>
      </c>
      <c r="C18" s="19">
        <v>1734.6</v>
      </c>
      <c r="D18" s="18">
        <v>0</v>
      </c>
      <c r="E18" s="18">
        <v>0</v>
      </c>
      <c r="F18" s="19">
        <v>1734.6</v>
      </c>
      <c r="G18" s="18">
        <v>0</v>
      </c>
      <c r="H18" s="18">
        <v>0</v>
      </c>
      <c r="I18" s="19">
        <v>1734.6</v>
      </c>
      <c r="J18" s="18">
        <v>0</v>
      </c>
      <c r="K18" s="18">
        <v>0</v>
      </c>
      <c r="L18" s="19">
        <v>1734.6</v>
      </c>
      <c r="M18" s="18">
        <v>0</v>
      </c>
      <c r="N18" s="18">
        <v>0</v>
      </c>
      <c r="O18" s="19">
        <v>1734.6</v>
      </c>
      <c r="P18" s="10">
        <v>0</v>
      </c>
      <c r="Q18" s="10">
        <v>2.1999999999999999E-2</v>
      </c>
      <c r="R18" s="19">
        <v>1734.6</v>
      </c>
      <c r="S18" s="10">
        <v>0</v>
      </c>
      <c r="T18" s="10">
        <v>0</v>
      </c>
      <c r="U18" s="19">
        <v>1734.6</v>
      </c>
      <c r="V18" s="10">
        <v>0</v>
      </c>
      <c r="W18" s="10">
        <v>0</v>
      </c>
      <c r="X18" s="19">
        <v>1734.6</v>
      </c>
      <c r="Y18" s="3">
        <v>0.17</v>
      </c>
      <c r="Z18" s="3">
        <v>1.75</v>
      </c>
      <c r="AA18" s="19">
        <v>1734.6</v>
      </c>
      <c r="AB18" s="10">
        <v>0.2</v>
      </c>
      <c r="AC18" s="3">
        <v>0.71799999999999997</v>
      </c>
      <c r="AD18" s="19">
        <v>1734.6</v>
      </c>
      <c r="AE18" s="18">
        <v>0</v>
      </c>
      <c r="AF18" s="18">
        <v>0</v>
      </c>
      <c r="AG18" s="19">
        <v>1734.6</v>
      </c>
      <c r="AH18" s="18">
        <v>0</v>
      </c>
      <c r="AI18" s="18">
        <v>0</v>
      </c>
      <c r="AJ18" s="19">
        <v>1734.6</v>
      </c>
      <c r="AK18" s="18">
        <v>0</v>
      </c>
      <c r="AL18" s="18">
        <v>0</v>
      </c>
      <c r="AM18" s="11">
        <f t="shared" si="2"/>
        <v>2.4900000000000002</v>
      </c>
      <c r="AN18" s="2">
        <v>6.9</v>
      </c>
      <c r="AO18" s="16">
        <f t="shared" si="3"/>
        <v>9.39</v>
      </c>
      <c r="AP18" s="1">
        <f t="shared" si="0"/>
        <v>596160</v>
      </c>
      <c r="AQ18" s="12">
        <f t="shared" si="1"/>
        <v>811296</v>
      </c>
      <c r="AS18" s="27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ht="20.100000000000001" customHeight="1" x14ac:dyDescent="0.3">
      <c r="A19" s="33"/>
      <c r="B19" s="20">
        <v>16</v>
      </c>
      <c r="C19" s="19">
        <v>1734.6</v>
      </c>
      <c r="D19" s="18">
        <v>0</v>
      </c>
      <c r="E19" s="18">
        <v>0</v>
      </c>
      <c r="F19" s="19">
        <v>1734.6</v>
      </c>
      <c r="G19" s="18">
        <v>0</v>
      </c>
      <c r="H19" s="18">
        <v>0</v>
      </c>
      <c r="I19" s="19">
        <v>1734.6</v>
      </c>
      <c r="J19" s="18">
        <v>0</v>
      </c>
      <c r="K19" s="18">
        <v>0</v>
      </c>
      <c r="L19" s="19">
        <v>1734.6</v>
      </c>
      <c r="M19" s="18">
        <v>0</v>
      </c>
      <c r="N19" s="18">
        <v>0</v>
      </c>
      <c r="O19" s="19">
        <v>1734.6</v>
      </c>
      <c r="P19" s="10">
        <v>0</v>
      </c>
      <c r="Q19" s="10">
        <v>2.1999999999999999E-2</v>
      </c>
      <c r="R19" s="19">
        <v>1734.6</v>
      </c>
      <c r="S19" s="10">
        <v>0</v>
      </c>
      <c r="T19" s="10">
        <v>0</v>
      </c>
      <c r="U19" s="19">
        <v>1734.6</v>
      </c>
      <c r="V19" s="10">
        <v>0</v>
      </c>
      <c r="W19" s="10">
        <v>0</v>
      </c>
      <c r="X19" s="19">
        <v>1734.6</v>
      </c>
      <c r="Y19" s="3">
        <v>0.17</v>
      </c>
      <c r="Z19" s="3">
        <v>1.75</v>
      </c>
      <c r="AA19" s="19">
        <v>1734.6</v>
      </c>
      <c r="AB19" s="10">
        <v>0.2</v>
      </c>
      <c r="AC19" s="3">
        <v>0.72099999999999997</v>
      </c>
      <c r="AD19" s="19">
        <v>1734.6</v>
      </c>
      <c r="AE19" s="18">
        <v>0</v>
      </c>
      <c r="AF19" s="18">
        <v>0</v>
      </c>
      <c r="AG19" s="19">
        <v>1734.6</v>
      </c>
      <c r="AH19" s="18">
        <v>0</v>
      </c>
      <c r="AI19" s="18">
        <v>0</v>
      </c>
      <c r="AJ19" s="19">
        <v>1734.6</v>
      </c>
      <c r="AK19" s="18">
        <v>0</v>
      </c>
      <c r="AL19" s="18">
        <v>0</v>
      </c>
      <c r="AM19" s="11">
        <f t="shared" si="2"/>
        <v>2.4929999999999999</v>
      </c>
      <c r="AN19" s="2">
        <v>6.74</v>
      </c>
      <c r="AO19" s="16">
        <f t="shared" si="3"/>
        <v>9.2330000000000005</v>
      </c>
      <c r="AP19" s="1">
        <f t="shared" si="0"/>
        <v>582336</v>
      </c>
      <c r="AQ19" s="12">
        <f t="shared" si="1"/>
        <v>797731.2</v>
      </c>
      <c r="AS19" s="27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ht="20.100000000000001" customHeight="1" x14ac:dyDescent="0.3">
      <c r="A20" s="33"/>
      <c r="B20" s="20">
        <v>17</v>
      </c>
      <c r="C20" s="19">
        <v>1734.6</v>
      </c>
      <c r="D20" s="18">
        <v>0</v>
      </c>
      <c r="E20" s="18">
        <v>0</v>
      </c>
      <c r="F20" s="19">
        <v>1734.6</v>
      </c>
      <c r="G20" s="18">
        <v>0</v>
      </c>
      <c r="H20" s="18">
        <v>0</v>
      </c>
      <c r="I20" s="19">
        <v>1734.6</v>
      </c>
      <c r="J20" s="18">
        <v>0</v>
      </c>
      <c r="K20" s="18">
        <v>0</v>
      </c>
      <c r="L20" s="19">
        <v>1734.6</v>
      </c>
      <c r="M20" s="18">
        <v>0</v>
      </c>
      <c r="N20" s="18">
        <v>0</v>
      </c>
      <c r="O20" s="19">
        <v>1734.6</v>
      </c>
      <c r="P20" s="10">
        <v>0</v>
      </c>
      <c r="Q20" s="10">
        <v>2.1999999999999999E-2</v>
      </c>
      <c r="R20" s="19">
        <v>1734.6</v>
      </c>
      <c r="S20" s="10">
        <v>0</v>
      </c>
      <c r="T20" s="10">
        <v>0</v>
      </c>
      <c r="U20" s="19">
        <v>1734.6</v>
      </c>
      <c r="V20" s="10">
        <v>0</v>
      </c>
      <c r="W20" s="10">
        <v>0</v>
      </c>
      <c r="X20" s="19">
        <v>1734.6</v>
      </c>
      <c r="Y20" s="3">
        <v>0.17</v>
      </c>
      <c r="Z20" s="3">
        <v>1.75</v>
      </c>
      <c r="AA20" s="19">
        <v>1734.6</v>
      </c>
      <c r="AB20" s="10">
        <v>0.2</v>
      </c>
      <c r="AC20" s="3">
        <v>0.72</v>
      </c>
      <c r="AD20" s="19">
        <v>1734.6</v>
      </c>
      <c r="AE20" s="18">
        <v>0</v>
      </c>
      <c r="AF20" s="18">
        <v>0</v>
      </c>
      <c r="AG20" s="19">
        <v>1734.6</v>
      </c>
      <c r="AH20" s="18">
        <v>0</v>
      </c>
      <c r="AI20" s="18">
        <v>0</v>
      </c>
      <c r="AJ20" s="19">
        <v>1734.6</v>
      </c>
      <c r="AK20" s="18">
        <v>0</v>
      </c>
      <c r="AL20" s="18">
        <v>0</v>
      </c>
      <c r="AM20" s="11">
        <f t="shared" si="2"/>
        <v>2.492</v>
      </c>
      <c r="AN20" s="2">
        <v>7.27</v>
      </c>
      <c r="AO20" s="16">
        <f t="shared" si="3"/>
        <v>9.7620000000000005</v>
      </c>
      <c r="AP20" s="1">
        <f t="shared" si="0"/>
        <v>628128</v>
      </c>
      <c r="AQ20" s="12">
        <f t="shared" si="1"/>
        <v>843436.8</v>
      </c>
      <c r="AS20" s="27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ht="20.100000000000001" customHeight="1" x14ac:dyDescent="0.3">
      <c r="A21" s="33"/>
      <c r="B21" s="20">
        <v>18</v>
      </c>
      <c r="C21" s="19">
        <v>1734.6</v>
      </c>
      <c r="D21" s="18">
        <v>0</v>
      </c>
      <c r="E21" s="18">
        <v>0</v>
      </c>
      <c r="F21" s="19">
        <v>1734.6</v>
      </c>
      <c r="G21" s="18">
        <v>0</v>
      </c>
      <c r="H21" s="18">
        <v>0</v>
      </c>
      <c r="I21" s="19">
        <v>1734.6</v>
      </c>
      <c r="J21" s="18">
        <v>0</v>
      </c>
      <c r="K21" s="18">
        <v>0</v>
      </c>
      <c r="L21" s="19">
        <v>1734.6</v>
      </c>
      <c r="M21" s="18">
        <v>0</v>
      </c>
      <c r="N21" s="18">
        <v>0</v>
      </c>
      <c r="O21" s="19">
        <v>1734.6</v>
      </c>
      <c r="P21" s="10">
        <v>0</v>
      </c>
      <c r="Q21" s="10">
        <v>2.1999999999999999E-2</v>
      </c>
      <c r="R21" s="19">
        <v>1734.6</v>
      </c>
      <c r="S21" s="10">
        <v>0</v>
      </c>
      <c r="T21" s="10">
        <v>0</v>
      </c>
      <c r="U21" s="19">
        <v>1734.6</v>
      </c>
      <c r="V21" s="10">
        <v>0</v>
      </c>
      <c r="W21" s="10">
        <v>0</v>
      </c>
      <c r="X21" s="19">
        <v>1734.6</v>
      </c>
      <c r="Y21" s="3">
        <v>0.17</v>
      </c>
      <c r="Z21" s="3">
        <v>1.75</v>
      </c>
      <c r="AA21" s="19">
        <v>1734.6</v>
      </c>
      <c r="AB21" s="10">
        <v>0.2</v>
      </c>
      <c r="AC21" s="3">
        <v>0.72</v>
      </c>
      <c r="AD21" s="19">
        <v>1734.6</v>
      </c>
      <c r="AE21" s="18">
        <v>0</v>
      </c>
      <c r="AF21" s="18">
        <v>0</v>
      </c>
      <c r="AG21" s="19">
        <v>1734.6</v>
      </c>
      <c r="AH21" s="18">
        <v>0</v>
      </c>
      <c r="AI21" s="18">
        <v>0</v>
      </c>
      <c r="AJ21" s="19">
        <v>1734.6</v>
      </c>
      <c r="AK21" s="18">
        <v>0</v>
      </c>
      <c r="AL21" s="18">
        <v>0</v>
      </c>
      <c r="AM21" s="11">
        <f t="shared" si="2"/>
        <v>2.492</v>
      </c>
      <c r="AN21" s="2">
        <v>7.25</v>
      </c>
      <c r="AO21" s="16">
        <f t="shared" si="3"/>
        <v>9.7420000000000009</v>
      </c>
      <c r="AP21" s="1">
        <f t="shared" si="0"/>
        <v>626400</v>
      </c>
      <c r="AQ21" s="12">
        <f t="shared" si="1"/>
        <v>841708.8</v>
      </c>
      <c r="AS21" s="27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ht="20.100000000000001" customHeight="1" x14ac:dyDescent="0.3">
      <c r="A22" s="33"/>
      <c r="B22" s="20">
        <v>19</v>
      </c>
      <c r="C22" s="19">
        <v>1734.6</v>
      </c>
      <c r="D22" s="18">
        <v>0</v>
      </c>
      <c r="E22" s="18">
        <v>0</v>
      </c>
      <c r="F22" s="19">
        <v>1734.6</v>
      </c>
      <c r="G22" s="18">
        <v>0</v>
      </c>
      <c r="H22" s="18">
        <v>0</v>
      </c>
      <c r="I22" s="19">
        <v>1734.6</v>
      </c>
      <c r="J22" s="18">
        <v>0</v>
      </c>
      <c r="K22" s="18">
        <v>0</v>
      </c>
      <c r="L22" s="19">
        <v>1734.6</v>
      </c>
      <c r="M22" s="18">
        <v>0</v>
      </c>
      <c r="N22" s="18">
        <v>0</v>
      </c>
      <c r="O22" s="19">
        <v>1734.6</v>
      </c>
      <c r="P22" s="10">
        <v>0</v>
      </c>
      <c r="Q22" s="10">
        <v>2.1999999999999999E-2</v>
      </c>
      <c r="R22" s="19">
        <v>1734.6</v>
      </c>
      <c r="S22" s="10">
        <v>0</v>
      </c>
      <c r="T22" s="10">
        <v>0</v>
      </c>
      <c r="U22" s="19">
        <v>1734.6</v>
      </c>
      <c r="V22" s="10">
        <v>0</v>
      </c>
      <c r="W22" s="10">
        <v>0</v>
      </c>
      <c r="X22" s="19">
        <v>1734.6</v>
      </c>
      <c r="Y22" s="3">
        <v>0.17</v>
      </c>
      <c r="Z22" s="3">
        <v>1.75</v>
      </c>
      <c r="AA22" s="19">
        <v>1734.6</v>
      </c>
      <c r="AB22" s="10">
        <v>0.2</v>
      </c>
      <c r="AC22" s="3">
        <v>0.72399999999999998</v>
      </c>
      <c r="AD22" s="19">
        <v>1734.6</v>
      </c>
      <c r="AE22" s="18">
        <v>0</v>
      </c>
      <c r="AF22" s="18">
        <v>0</v>
      </c>
      <c r="AG22" s="19">
        <v>1734.6</v>
      </c>
      <c r="AH22" s="18">
        <v>0</v>
      </c>
      <c r="AI22" s="18">
        <v>0</v>
      </c>
      <c r="AJ22" s="19">
        <v>1734.6</v>
      </c>
      <c r="AK22" s="18">
        <v>0</v>
      </c>
      <c r="AL22" s="18">
        <v>0</v>
      </c>
      <c r="AM22" s="11">
        <f t="shared" si="2"/>
        <v>2.496</v>
      </c>
      <c r="AN22" s="2">
        <v>6.64</v>
      </c>
      <c r="AO22" s="16">
        <f t="shared" si="3"/>
        <v>9.1359999999999992</v>
      </c>
      <c r="AP22" s="1">
        <f t="shared" si="0"/>
        <v>573696</v>
      </c>
      <c r="AQ22" s="12">
        <f t="shared" si="1"/>
        <v>789350.40000000002</v>
      </c>
      <c r="AS22" s="27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ht="20.100000000000001" customHeight="1" x14ac:dyDescent="0.3">
      <c r="A23" s="33"/>
      <c r="B23" s="20">
        <v>20</v>
      </c>
      <c r="C23" s="19">
        <v>1734.6</v>
      </c>
      <c r="D23" s="18">
        <v>0</v>
      </c>
      <c r="E23" s="18">
        <v>0</v>
      </c>
      <c r="F23" s="19">
        <v>1734.6</v>
      </c>
      <c r="G23" s="18">
        <v>0</v>
      </c>
      <c r="H23" s="18">
        <v>0</v>
      </c>
      <c r="I23" s="19">
        <v>1734.6</v>
      </c>
      <c r="J23" s="18">
        <v>0</v>
      </c>
      <c r="K23" s="18">
        <v>0</v>
      </c>
      <c r="L23" s="19">
        <v>1734.6</v>
      </c>
      <c r="M23" s="18">
        <v>0</v>
      </c>
      <c r="N23" s="18">
        <v>0</v>
      </c>
      <c r="O23" s="19">
        <v>1734.6</v>
      </c>
      <c r="P23" s="10">
        <v>0</v>
      </c>
      <c r="Q23" s="10">
        <v>2.1999999999999999E-2</v>
      </c>
      <c r="R23" s="19">
        <v>1734.6</v>
      </c>
      <c r="S23" s="10">
        <v>0</v>
      </c>
      <c r="T23" s="10">
        <v>0</v>
      </c>
      <c r="U23" s="19">
        <v>1734.6</v>
      </c>
      <c r="V23" s="10">
        <v>0</v>
      </c>
      <c r="W23" s="10">
        <v>0</v>
      </c>
      <c r="X23" s="19">
        <v>1734.6</v>
      </c>
      <c r="Y23" s="3">
        <v>0.17</v>
      </c>
      <c r="Z23" s="3">
        <v>1.75</v>
      </c>
      <c r="AA23" s="19">
        <v>1734.6</v>
      </c>
      <c r="AB23" s="10">
        <v>0.2</v>
      </c>
      <c r="AC23" s="3">
        <v>0.71899999999999997</v>
      </c>
      <c r="AD23" s="19">
        <v>1734.6</v>
      </c>
      <c r="AE23" s="18">
        <v>0</v>
      </c>
      <c r="AF23" s="18">
        <v>0</v>
      </c>
      <c r="AG23" s="19">
        <v>1734.6</v>
      </c>
      <c r="AH23" s="18">
        <v>0</v>
      </c>
      <c r="AI23" s="18">
        <v>0</v>
      </c>
      <c r="AJ23" s="19">
        <v>1734.6</v>
      </c>
      <c r="AK23" s="18">
        <v>0</v>
      </c>
      <c r="AL23" s="18">
        <v>0</v>
      </c>
      <c r="AM23" s="11">
        <f t="shared" si="2"/>
        <v>2.4910000000000001</v>
      </c>
      <c r="AN23" s="2">
        <v>5.68</v>
      </c>
      <c r="AO23" s="16">
        <f t="shared" si="3"/>
        <v>8.1709999999999994</v>
      </c>
      <c r="AP23" s="1">
        <f t="shared" si="0"/>
        <v>490752</v>
      </c>
      <c r="AQ23" s="12">
        <f t="shared" si="1"/>
        <v>705974.4</v>
      </c>
      <c r="AS23" s="27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ht="20.100000000000001" customHeight="1" x14ac:dyDescent="0.3">
      <c r="A24" s="33"/>
      <c r="B24" s="20">
        <v>21</v>
      </c>
      <c r="C24" s="19">
        <v>1734.6</v>
      </c>
      <c r="D24" s="18">
        <v>0</v>
      </c>
      <c r="E24" s="18">
        <v>0</v>
      </c>
      <c r="F24" s="19">
        <v>1734.6</v>
      </c>
      <c r="G24" s="18">
        <v>0</v>
      </c>
      <c r="H24" s="18">
        <v>0</v>
      </c>
      <c r="I24" s="19">
        <v>1734.6</v>
      </c>
      <c r="J24" s="18">
        <v>0</v>
      </c>
      <c r="K24" s="18">
        <v>0</v>
      </c>
      <c r="L24" s="19">
        <v>1734.6</v>
      </c>
      <c r="M24" s="18">
        <v>0</v>
      </c>
      <c r="N24" s="18">
        <v>0</v>
      </c>
      <c r="O24" s="19">
        <v>1734.6</v>
      </c>
      <c r="P24" s="10">
        <v>0</v>
      </c>
      <c r="Q24" s="10">
        <v>2.1999999999999999E-2</v>
      </c>
      <c r="R24" s="19">
        <v>1734.6</v>
      </c>
      <c r="S24" s="10">
        <v>0</v>
      </c>
      <c r="T24" s="10">
        <v>0</v>
      </c>
      <c r="U24" s="19">
        <v>1734.6</v>
      </c>
      <c r="V24" s="10">
        <v>0</v>
      </c>
      <c r="W24" s="10">
        <v>0</v>
      </c>
      <c r="X24" s="19">
        <v>1734.6</v>
      </c>
      <c r="Y24" s="3">
        <v>0.17</v>
      </c>
      <c r="Z24" s="3">
        <v>1.75</v>
      </c>
      <c r="AA24" s="19">
        <v>1734.6</v>
      </c>
      <c r="AB24" s="10">
        <v>0.2</v>
      </c>
      <c r="AC24" s="3">
        <v>0.71499999999999997</v>
      </c>
      <c r="AD24" s="19">
        <v>1734.6</v>
      </c>
      <c r="AE24" s="18">
        <v>0</v>
      </c>
      <c r="AF24" s="18">
        <v>0</v>
      </c>
      <c r="AG24" s="19">
        <v>1734.6</v>
      </c>
      <c r="AH24" s="18">
        <v>0</v>
      </c>
      <c r="AI24" s="18">
        <v>0</v>
      </c>
      <c r="AJ24" s="19">
        <v>1734.6</v>
      </c>
      <c r="AK24" s="18">
        <v>0</v>
      </c>
      <c r="AL24" s="18">
        <v>0</v>
      </c>
      <c r="AM24" s="11">
        <f t="shared" si="2"/>
        <v>2.4870000000000001</v>
      </c>
      <c r="AN24" s="2">
        <v>5.91</v>
      </c>
      <c r="AO24" s="16">
        <f t="shared" si="3"/>
        <v>8.3970000000000002</v>
      </c>
      <c r="AP24" s="1">
        <f t="shared" si="0"/>
        <v>510624</v>
      </c>
      <c r="AQ24" s="12">
        <f t="shared" si="1"/>
        <v>725500.8</v>
      </c>
      <c r="AS24" s="27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ht="20.100000000000001" customHeight="1" x14ac:dyDescent="0.3">
      <c r="A25" s="33"/>
      <c r="B25" s="20">
        <v>22</v>
      </c>
      <c r="C25" s="19">
        <v>1734.6</v>
      </c>
      <c r="D25" s="18">
        <v>0</v>
      </c>
      <c r="E25" s="18">
        <v>0</v>
      </c>
      <c r="F25" s="19">
        <v>1734.6</v>
      </c>
      <c r="G25" s="18">
        <v>0</v>
      </c>
      <c r="H25" s="18">
        <v>0</v>
      </c>
      <c r="I25" s="19">
        <v>1734.6</v>
      </c>
      <c r="J25" s="18">
        <v>0</v>
      </c>
      <c r="K25" s="18">
        <v>0</v>
      </c>
      <c r="L25" s="19">
        <v>1734.6</v>
      </c>
      <c r="M25" s="18">
        <v>0</v>
      </c>
      <c r="N25" s="18">
        <v>0</v>
      </c>
      <c r="O25" s="19">
        <v>1734.6</v>
      </c>
      <c r="P25" s="10">
        <v>0</v>
      </c>
      <c r="Q25" s="10">
        <v>2.1999999999999999E-2</v>
      </c>
      <c r="R25" s="19">
        <v>1734.6</v>
      </c>
      <c r="S25" s="10">
        <v>0</v>
      </c>
      <c r="T25" s="10">
        <v>0</v>
      </c>
      <c r="U25" s="19">
        <v>1734.6</v>
      </c>
      <c r="V25" s="10">
        <v>0</v>
      </c>
      <c r="W25" s="10">
        <v>0</v>
      </c>
      <c r="X25" s="19">
        <v>1734.6</v>
      </c>
      <c r="Y25" s="3">
        <v>0.17</v>
      </c>
      <c r="Z25" s="3">
        <v>1.75</v>
      </c>
      <c r="AA25" s="19">
        <v>1734.6</v>
      </c>
      <c r="AB25" s="10">
        <v>0.2</v>
      </c>
      <c r="AC25" s="3">
        <v>0.72199999999999998</v>
      </c>
      <c r="AD25" s="19">
        <v>1734.6</v>
      </c>
      <c r="AE25" s="18">
        <v>0</v>
      </c>
      <c r="AF25" s="18">
        <v>0</v>
      </c>
      <c r="AG25" s="19">
        <v>1734.6</v>
      </c>
      <c r="AH25" s="18">
        <v>0</v>
      </c>
      <c r="AI25" s="18">
        <v>0</v>
      </c>
      <c r="AJ25" s="19">
        <v>1734.6</v>
      </c>
      <c r="AK25" s="18">
        <v>0</v>
      </c>
      <c r="AL25" s="18">
        <v>0</v>
      </c>
      <c r="AM25" s="11">
        <f t="shared" si="2"/>
        <v>2.4939999999999998</v>
      </c>
      <c r="AN25" s="2">
        <v>5.5</v>
      </c>
      <c r="AO25" s="16">
        <f t="shared" si="3"/>
        <v>7.9939999999999998</v>
      </c>
      <c r="AP25" s="1">
        <f t="shared" si="0"/>
        <v>475200</v>
      </c>
      <c r="AQ25" s="12">
        <f t="shared" si="1"/>
        <v>690681.6</v>
      </c>
      <c r="AS25" s="27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ht="20.100000000000001" customHeight="1" x14ac:dyDescent="0.3">
      <c r="A26" s="33"/>
      <c r="B26" s="20">
        <v>23</v>
      </c>
      <c r="C26" s="19">
        <v>1734.6</v>
      </c>
      <c r="D26" s="18">
        <v>0</v>
      </c>
      <c r="E26" s="18">
        <v>0</v>
      </c>
      <c r="F26" s="19">
        <v>1734.6</v>
      </c>
      <c r="G26" s="18">
        <v>0</v>
      </c>
      <c r="H26" s="18">
        <v>0</v>
      </c>
      <c r="I26" s="19">
        <v>1734.6</v>
      </c>
      <c r="J26" s="18">
        <v>0</v>
      </c>
      <c r="K26" s="18">
        <v>0</v>
      </c>
      <c r="L26" s="19">
        <v>1734.6</v>
      </c>
      <c r="M26" s="18">
        <v>0</v>
      </c>
      <c r="N26" s="18">
        <v>0</v>
      </c>
      <c r="O26" s="19">
        <v>1734.6</v>
      </c>
      <c r="P26" s="10">
        <v>0</v>
      </c>
      <c r="Q26" s="10">
        <v>2.1999999999999999E-2</v>
      </c>
      <c r="R26" s="19">
        <v>1734.6</v>
      </c>
      <c r="S26" s="10">
        <v>0</v>
      </c>
      <c r="T26" s="10">
        <v>0</v>
      </c>
      <c r="U26" s="19">
        <v>1734.6</v>
      </c>
      <c r="V26" s="10">
        <v>0</v>
      </c>
      <c r="W26" s="10">
        <v>0</v>
      </c>
      <c r="X26" s="19">
        <v>1734.6</v>
      </c>
      <c r="Y26" s="3">
        <v>0.17</v>
      </c>
      <c r="Z26" s="3">
        <v>1.75</v>
      </c>
      <c r="AA26" s="19">
        <v>1734.6</v>
      </c>
      <c r="AB26" s="10">
        <v>0.2</v>
      </c>
      <c r="AC26" s="3">
        <v>0.72199999999999998</v>
      </c>
      <c r="AD26" s="19">
        <v>1734.6</v>
      </c>
      <c r="AE26" s="18">
        <v>0</v>
      </c>
      <c r="AF26" s="18">
        <v>0</v>
      </c>
      <c r="AG26" s="19">
        <v>1734.6</v>
      </c>
      <c r="AH26" s="18">
        <v>0</v>
      </c>
      <c r="AI26" s="18">
        <v>0</v>
      </c>
      <c r="AJ26" s="19">
        <v>1734.6</v>
      </c>
      <c r="AK26" s="18">
        <v>0</v>
      </c>
      <c r="AL26" s="18">
        <v>0</v>
      </c>
      <c r="AM26" s="11">
        <f t="shared" si="2"/>
        <v>2.4939999999999998</v>
      </c>
      <c r="AN26" s="2">
        <v>5.91</v>
      </c>
      <c r="AO26" s="16">
        <f t="shared" si="3"/>
        <v>8.4039999999999999</v>
      </c>
      <c r="AP26" s="1">
        <f t="shared" si="0"/>
        <v>510624</v>
      </c>
      <c r="AQ26" s="12">
        <f t="shared" si="1"/>
        <v>726105.59999999998</v>
      </c>
      <c r="AS26" s="27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96" ht="20.100000000000001" customHeight="1" x14ac:dyDescent="0.3">
      <c r="A27" s="33"/>
      <c r="B27" s="20">
        <v>24</v>
      </c>
      <c r="C27" s="19">
        <v>1734.6</v>
      </c>
      <c r="D27" s="18">
        <v>0</v>
      </c>
      <c r="E27" s="18">
        <v>0</v>
      </c>
      <c r="F27" s="19">
        <v>1734.6</v>
      </c>
      <c r="G27" s="18">
        <v>0</v>
      </c>
      <c r="H27" s="18">
        <v>0</v>
      </c>
      <c r="I27" s="19">
        <v>1734.6</v>
      </c>
      <c r="J27" s="18">
        <v>0</v>
      </c>
      <c r="K27" s="18">
        <v>0</v>
      </c>
      <c r="L27" s="19">
        <v>1734.6</v>
      </c>
      <c r="M27" s="18">
        <v>0</v>
      </c>
      <c r="N27" s="18">
        <v>0</v>
      </c>
      <c r="O27" s="19">
        <v>1734.6</v>
      </c>
      <c r="P27" s="10">
        <v>0</v>
      </c>
      <c r="Q27" s="10">
        <v>2.1999999999999999E-2</v>
      </c>
      <c r="R27" s="19">
        <v>1734.6</v>
      </c>
      <c r="S27" s="10">
        <v>0</v>
      </c>
      <c r="T27" s="10">
        <v>0</v>
      </c>
      <c r="U27" s="19">
        <v>1734.6</v>
      </c>
      <c r="V27" s="10">
        <v>0</v>
      </c>
      <c r="W27" s="10">
        <v>0</v>
      </c>
      <c r="X27" s="19">
        <v>1734.6</v>
      </c>
      <c r="Y27" s="3">
        <v>0.17</v>
      </c>
      <c r="Z27" s="3">
        <v>1.75</v>
      </c>
      <c r="AA27" s="19">
        <v>1734.6</v>
      </c>
      <c r="AB27" s="10">
        <v>0.2</v>
      </c>
      <c r="AC27" s="3">
        <v>0.72</v>
      </c>
      <c r="AD27" s="19">
        <v>1734.6</v>
      </c>
      <c r="AE27" s="18">
        <v>0</v>
      </c>
      <c r="AF27" s="18">
        <v>0</v>
      </c>
      <c r="AG27" s="19">
        <v>1734.6</v>
      </c>
      <c r="AH27" s="18">
        <v>0</v>
      </c>
      <c r="AI27" s="18">
        <v>0</v>
      </c>
      <c r="AJ27" s="19">
        <v>1734.6</v>
      </c>
      <c r="AK27" s="18">
        <v>0</v>
      </c>
      <c r="AL27" s="18">
        <v>0</v>
      </c>
      <c r="AM27" s="11">
        <f t="shared" si="2"/>
        <v>2.492</v>
      </c>
      <c r="AN27" s="2">
        <v>6.09</v>
      </c>
      <c r="AO27" s="16">
        <f t="shared" si="3"/>
        <v>8.5820000000000007</v>
      </c>
      <c r="AP27" s="1">
        <f t="shared" si="0"/>
        <v>526176</v>
      </c>
      <c r="AQ27" s="12">
        <f t="shared" si="1"/>
        <v>741484.8</v>
      </c>
      <c r="AS27" s="27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</row>
    <row r="28" spans="1:96" ht="20.100000000000001" customHeight="1" x14ac:dyDescent="0.3">
      <c r="A28" s="33"/>
      <c r="B28" s="20">
        <v>25</v>
      </c>
      <c r="C28" s="19">
        <v>1734.6</v>
      </c>
      <c r="D28" s="18">
        <v>0</v>
      </c>
      <c r="E28" s="18">
        <v>0</v>
      </c>
      <c r="F28" s="19">
        <v>1734.6</v>
      </c>
      <c r="G28" s="18">
        <v>0</v>
      </c>
      <c r="H28" s="18">
        <v>0</v>
      </c>
      <c r="I28" s="19">
        <v>1734.6</v>
      </c>
      <c r="J28" s="18">
        <v>0</v>
      </c>
      <c r="K28" s="18">
        <v>0</v>
      </c>
      <c r="L28" s="19">
        <v>1734.6</v>
      </c>
      <c r="M28" s="18">
        <v>0</v>
      </c>
      <c r="N28" s="18">
        <v>0</v>
      </c>
      <c r="O28" s="19">
        <v>1734.6</v>
      </c>
      <c r="P28" s="10">
        <v>0</v>
      </c>
      <c r="Q28" s="10">
        <v>2.1999999999999999E-2</v>
      </c>
      <c r="R28" s="19">
        <v>1734.6</v>
      </c>
      <c r="S28" s="10">
        <v>0</v>
      </c>
      <c r="T28" s="10">
        <v>0</v>
      </c>
      <c r="U28" s="19">
        <v>1734.6</v>
      </c>
      <c r="V28" s="10">
        <v>0</v>
      </c>
      <c r="W28" s="10">
        <v>0</v>
      </c>
      <c r="X28" s="19">
        <v>1734.6</v>
      </c>
      <c r="Y28" s="3">
        <v>0.17</v>
      </c>
      <c r="Z28" s="3">
        <v>1.75</v>
      </c>
      <c r="AA28" s="19">
        <v>1734.6</v>
      </c>
      <c r="AB28" s="10">
        <v>0.2</v>
      </c>
      <c r="AC28" s="3">
        <v>0.72099999999999997</v>
      </c>
      <c r="AD28" s="19">
        <v>1734.6</v>
      </c>
      <c r="AE28" s="18">
        <v>0</v>
      </c>
      <c r="AF28" s="18">
        <v>0</v>
      </c>
      <c r="AG28" s="19">
        <v>1734.6</v>
      </c>
      <c r="AH28" s="18">
        <v>0</v>
      </c>
      <c r="AI28" s="18">
        <v>0</v>
      </c>
      <c r="AJ28" s="19">
        <v>1734.6</v>
      </c>
      <c r="AK28" s="18">
        <v>0</v>
      </c>
      <c r="AL28" s="18">
        <v>0</v>
      </c>
      <c r="AM28" s="11">
        <f t="shared" si="2"/>
        <v>2.4929999999999999</v>
      </c>
      <c r="AN28" s="2">
        <v>6.61</v>
      </c>
      <c r="AO28" s="16">
        <f t="shared" si="3"/>
        <v>9.1029999999999998</v>
      </c>
      <c r="AP28" s="1">
        <f t="shared" si="0"/>
        <v>571104</v>
      </c>
      <c r="AQ28" s="12">
        <f t="shared" si="1"/>
        <v>786499.2</v>
      </c>
      <c r="AS28" s="27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96" ht="20.100000000000001" customHeight="1" x14ac:dyDescent="0.3">
      <c r="A29" s="33"/>
      <c r="B29" s="20">
        <v>26</v>
      </c>
      <c r="C29" s="19">
        <v>1734.6</v>
      </c>
      <c r="D29" s="18">
        <v>0</v>
      </c>
      <c r="E29" s="18">
        <v>0</v>
      </c>
      <c r="F29" s="19">
        <v>1734.6</v>
      </c>
      <c r="G29" s="18">
        <v>0</v>
      </c>
      <c r="H29" s="18">
        <v>0</v>
      </c>
      <c r="I29" s="19">
        <v>1734.6</v>
      </c>
      <c r="J29" s="18">
        <v>0</v>
      </c>
      <c r="K29" s="18">
        <v>0</v>
      </c>
      <c r="L29" s="19">
        <v>1734.6</v>
      </c>
      <c r="M29" s="18">
        <v>0</v>
      </c>
      <c r="N29" s="18">
        <v>0</v>
      </c>
      <c r="O29" s="19">
        <v>1734.6</v>
      </c>
      <c r="P29" s="10">
        <v>0</v>
      </c>
      <c r="Q29" s="10">
        <v>2.1999999999999999E-2</v>
      </c>
      <c r="R29" s="19">
        <v>1734.6</v>
      </c>
      <c r="S29" s="10">
        <v>0</v>
      </c>
      <c r="T29" s="10">
        <v>0</v>
      </c>
      <c r="U29" s="19">
        <v>1734.6</v>
      </c>
      <c r="V29" s="10">
        <v>0</v>
      </c>
      <c r="W29" s="10">
        <v>0</v>
      </c>
      <c r="X29" s="19">
        <v>1734.6</v>
      </c>
      <c r="Y29" s="3">
        <v>0.17</v>
      </c>
      <c r="Z29" s="3">
        <v>1.75</v>
      </c>
      <c r="AA29" s="19">
        <v>1734.6</v>
      </c>
      <c r="AB29" s="10">
        <v>0.2</v>
      </c>
      <c r="AC29" s="3">
        <v>0.72</v>
      </c>
      <c r="AD29" s="19">
        <v>1734.6</v>
      </c>
      <c r="AE29" s="18">
        <v>0</v>
      </c>
      <c r="AF29" s="18">
        <v>0</v>
      </c>
      <c r="AG29" s="19">
        <v>1734.6</v>
      </c>
      <c r="AH29" s="18">
        <v>0</v>
      </c>
      <c r="AI29" s="18">
        <v>0</v>
      </c>
      <c r="AJ29" s="19">
        <v>1734.6</v>
      </c>
      <c r="AK29" s="18">
        <v>0</v>
      </c>
      <c r="AL29" s="18">
        <v>0</v>
      </c>
      <c r="AM29" s="11">
        <f t="shared" si="2"/>
        <v>2.492</v>
      </c>
      <c r="AN29" s="2">
        <v>6.63</v>
      </c>
      <c r="AO29" s="16">
        <f t="shared" si="3"/>
        <v>9.1219999999999999</v>
      </c>
      <c r="AP29" s="1">
        <f t="shared" si="0"/>
        <v>572832</v>
      </c>
      <c r="AQ29" s="12">
        <f t="shared" si="1"/>
        <v>788140.8</v>
      </c>
      <c r="AS29" s="27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</row>
    <row r="30" spans="1:96" ht="20.100000000000001" customHeight="1" x14ac:dyDescent="0.3">
      <c r="A30" s="33"/>
      <c r="B30" s="20">
        <v>27</v>
      </c>
      <c r="C30" s="19">
        <v>1734.6</v>
      </c>
      <c r="D30" s="18">
        <v>0</v>
      </c>
      <c r="E30" s="18">
        <v>0</v>
      </c>
      <c r="F30" s="19">
        <v>1734.6</v>
      </c>
      <c r="G30" s="18">
        <v>0</v>
      </c>
      <c r="H30" s="18">
        <v>0</v>
      </c>
      <c r="I30" s="19">
        <v>1734.6</v>
      </c>
      <c r="J30" s="18">
        <v>0</v>
      </c>
      <c r="K30" s="18">
        <v>0</v>
      </c>
      <c r="L30" s="19">
        <v>1734.6</v>
      </c>
      <c r="M30" s="18">
        <v>0</v>
      </c>
      <c r="N30" s="18">
        <v>0</v>
      </c>
      <c r="O30" s="19">
        <v>1734.6</v>
      </c>
      <c r="P30" s="10">
        <v>0</v>
      </c>
      <c r="Q30" s="10">
        <v>2.1999999999999999E-2</v>
      </c>
      <c r="R30" s="19">
        <v>1734.6</v>
      </c>
      <c r="S30" s="10">
        <v>0</v>
      </c>
      <c r="T30" s="10">
        <v>0</v>
      </c>
      <c r="U30" s="19">
        <v>1734.6</v>
      </c>
      <c r="V30" s="10">
        <v>0</v>
      </c>
      <c r="W30" s="10">
        <v>0</v>
      </c>
      <c r="X30" s="19">
        <v>1734.6</v>
      </c>
      <c r="Y30" s="3">
        <v>0.17</v>
      </c>
      <c r="Z30" s="3">
        <v>1.75</v>
      </c>
      <c r="AA30" s="19">
        <v>1734.6</v>
      </c>
      <c r="AB30" s="10">
        <v>0.2</v>
      </c>
      <c r="AC30" s="3">
        <v>0.71399999999999997</v>
      </c>
      <c r="AD30" s="19">
        <v>1734.6</v>
      </c>
      <c r="AE30" s="18">
        <v>0</v>
      </c>
      <c r="AF30" s="18">
        <v>0</v>
      </c>
      <c r="AG30" s="19">
        <v>1734.6</v>
      </c>
      <c r="AH30" s="18">
        <v>0</v>
      </c>
      <c r="AI30" s="18">
        <v>0</v>
      </c>
      <c r="AJ30" s="19">
        <v>1734.6</v>
      </c>
      <c r="AK30" s="18">
        <v>0</v>
      </c>
      <c r="AL30" s="18">
        <v>0</v>
      </c>
      <c r="AM30" s="11">
        <f t="shared" si="2"/>
        <v>2.4859999999999998</v>
      </c>
      <c r="AN30" s="2">
        <v>6.71</v>
      </c>
      <c r="AO30" s="16">
        <f t="shared" si="3"/>
        <v>9.1959999999999997</v>
      </c>
      <c r="AP30" s="1">
        <f t="shared" si="0"/>
        <v>579744</v>
      </c>
      <c r="AQ30" s="12">
        <f t="shared" si="1"/>
        <v>794534.40000000002</v>
      </c>
      <c r="AS30" s="27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spans="1:96" ht="20.100000000000001" customHeight="1" x14ac:dyDescent="0.3">
      <c r="A31" s="33"/>
      <c r="B31" s="20">
        <v>28</v>
      </c>
      <c r="C31" s="19">
        <v>1734.6</v>
      </c>
      <c r="D31" s="18">
        <v>0</v>
      </c>
      <c r="E31" s="18">
        <v>0</v>
      </c>
      <c r="F31" s="19">
        <v>1734.6</v>
      </c>
      <c r="G31" s="18">
        <v>0</v>
      </c>
      <c r="H31" s="18">
        <v>0</v>
      </c>
      <c r="I31" s="19">
        <v>1734.6</v>
      </c>
      <c r="J31" s="18">
        <v>0</v>
      </c>
      <c r="K31" s="18">
        <v>0</v>
      </c>
      <c r="L31" s="19">
        <v>1734.6</v>
      </c>
      <c r="M31" s="18">
        <v>0</v>
      </c>
      <c r="N31" s="18">
        <v>0</v>
      </c>
      <c r="O31" s="19">
        <v>1734.6</v>
      </c>
      <c r="P31" s="10">
        <v>0</v>
      </c>
      <c r="Q31" s="10">
        <v>2.1999999999999999E-2</v>
      </c>
      <c r="R31" s="19">
        <v>1734.6</v>
      </c>
      <c r="S31" s="10">
        <v>0</v>
      </c>
      <c r="T31" s="10">
        <v>0</v>
      </c>
      <c r="U31" s="19">
        <v>1734.6</v>
      </c>
      <c r="V31" s="10">
        <v>0</v>
      </c>
      <c r="W31" s="10">
        <v>0</v>
      </c>
      <c r="X31" s="19">
        <v>1734.6</v>
      </c>
      <c r="Y31" s="3">
        <v>0.17</v>
      </c>
      <c r="Z31" s="3">
        <v>1.75</v>
      </c>
      <c r="AA31" s="19">
        <v>1734.6</v>
      </c>
      <c r="AB31" s="10">
        <v>0.2</v>
      </c>
      <c r="AC31" s="3">
        <v>0.72099999999999997</v>
      </c>
      <c r="AD31" s="19">
        <v>1734.6</v>
      </c>
      <c r="AE31" s="18">
        <v>0</v>
      </c>
      <c r="AF31" s="18">
        <v>0</v>
      </c>
      <c r="AG31" s="19">
        <v>1734.6</v>
      </c>
      <c r="AH31" s="18">
        <v>0</v>
      </c>
      <c r="AI31" s="18">
        <v>0</v>
      </c>
      <c r="AJ31" s="19">
        <v>1734.6</v>
      </c>
      <c r="AK31" s="18">
        <v>0</v>
      </c>
      <c r="AL31" s="18">
        <v>0</v>
      </c>
      <c r="AM31" s="11">
        <f t="shared" si="2"/>
        <v>2.4929999999999999</v>
      </c>
      <c r="AN31" s="2">
        <v>6.89</v>
      </c>
      <c r="AO31" s="16">
        <f t="shared" si="3"/>
        <v>9.3829999999999991</v>
      </c>
      <c r="AP31" s="1">
        <f t="shared" si="0"/>
        <v>595296</v>
      </c>
      <c r="AQ31" s="12">
        <f t="shared" si="1"/>
        <v>810691.2</v>
      </c>
      <c r="AS31" s="27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96" ht="20.100000000000001" customHeight="1" x14ac:dyDescent="0.3">
      <c r="A32" s="33"/>
      <c r="B32" s="20">
        <v>29</v>
      </c>
      <c r="C32" s="19">
        <v>1734.6</v>
      </c>
      <c r="D32" s="18">
        <v>0</v>
      </c>
      <c r="E32" s="18">
        <v>0</v>
      </c>
      <c r="F32" s="19">
        <v>1734.6</v>
      </c>
      <c r="G32" s="18">
        <v>0</v>
      </c>
      <c r="H32" s="18">
        <v>0</v>
      </c>
      <c r="I32" s="19">
        <v>1734.6</v>
      </c>
      <c r="J32" s="18">
        <v>0</v>
      </c>
      <c r="K32" s="18">
        <v>0</v>
      </c>
      <c r="L32" s="19">
        <v>1734.6</v>
      </c>
      <c r="M32" s="18">
        <v>0</v>
      </c>
      <c r="N32" s="18">
        <v>0</v>
      </c>
      <c r="O32" s="19">
        <v>1734.6</v>
      </c>
      <c r="P32" s="10">
        <v>0</v>
      </c>
      <c r="Q32" s="10">
        <v>2.1999999999999999E-2</v>
      </c>
      <c r="R32" s="19">
        <v>1734.6</v>
      </c>
      <c r="S32" s="10">
        <v>0</v>
      </c>
      <c r="T32" s="10">
        <v>0</v>
      </c>
      <c r="U32" s="19">
        <v>1734.6</v>
      </c>
      <c r="V32" s="10">
        <v>0</v>
      </c>
      <c r="W32" s="10">
        <v>0</v>
      </c>
      <c r="X32" s="19">
        <v>1734.6</v>
      </c>
      <c r="Y32" s="3">
        <v>0.17</v>
      </c>
      <c r="Z32" s="3">
        <v>1.75</v>
      </c>
      <c r="AA32" s="19">
        <v>1734.6</v>
      </c>
      <c r="AB32" s="10">
        <v>0.2</v>
      </c>
      <c r="AC32" s="3">
        <v>0.71399999999999997</v>
      </c>
      <c r="AD32" s="19">
        <v>1734.6</v>
      </c>
      <c r="AE32" s="18">
        <v>0</v>
      </c>
      <c r="AF32" s="18">
        <v>0</v>
      </c>
      <c r="AG32" s="19">
        <v>1734.6</v>
      </c>
      <c r="AH32" s="18">
        <v>0</v>
      </c>
      <c r="AI32" s="18">
        <v>0</v>
      </c>
      <c r="AJ32" s="19">
        <v>1734.6</v>
      </c>
      <c r="AK32" s="18">
        <v>0</v>
      </c>
      <c r="AL32" s="18">
        <v>0</v>
      </c>
      <c r="AM32" s="11">
        <f t="shared" si="2"/>
        <v>2.4859999999999998</v>
      </c>
      <c r="AN32" s="2">
        <v>7</v>
      </c>
      <c r="AO32" s="16">
        <f t="shared" si="3"/>
        <v>9.4860000000000007</v>
      </c>
      <c r="AP32" s="1">
        <f t="shared" si="0"/>
        <v>604800</v>
      </c>
      <c r="AQ32" s="12">
        <f t="shared" si="1"/>
        <v>819590.4</v>
      </c>
      <c r="AS32" s="27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spans="1:96" ht="20.100000000000001" customHeight="1" x14ac:dyDescent="0.3">
      <c r="A33" s="33"/>
      <c r="B33" s="20">
        <v>30</v>
      </c>
      <c r="C33" s="19">
        <v>1734.6</v>
      </c>
      <c r="D33" s="18">
        <v>0</v>
      </c>
      <c r="E33" s="18">
        <v>0</v>
      </c>
      <c r="F33" s="19">
        <v>1734.6</v>
      </c>
      <c r="G33" s="18">
        <v>0</v>
      </c>
      <c r="H33" s="18">
        <v>0</v>
      </c>
      <c r="I33" s="19">
        <v>1734.6</v>
      </c>
      <c r="J33" s="18">
        <v>0</v>
      </c>
      <c r="K33" s="18">
        <v>0</v>
      </c>
      <c r="L33" s="19">
        <v>1734.6</v>
      </c>
      <c r="M33" s="18">
        <v>0</v>
      </c>
      <c r="N33" s="18">
        <v>0</v>
      </c>
      <c r="O33" s="19">
        <v>1734.6</v>
      </c>
      <c r="P33" s="10">
        <v>0</v>
      </c>
      <c r="Q33" s="10">
        <v>2.1999999999999999E-2</v>
      </c>
      <c r="R33" s="19">
        <v>1734.6</v>
      </c>
      <c r="S33" s="10">
        <v>0</v>
      </c>
      <c r="T33" s="10">
        <v>0</v>
      </c>
      <c r="U33" s="19">
        <v>1734.6</v>
      </c>
      <c r="V33" s="10">
        <v>0</v>
      </c>
      <c r="W33" s="10">
        <v>0</v>
      </c>
      <c r="X33" s="19">
        <v>1734.6</v>
      </c>
      <c r="Y33" s="3">
        <v>0.17</v>
      </c>
      <c r="Z33" s="3">
        <v>1.75</v>
      </c>
      <c r="AA33" s="19">
        <v>1734.6</v>
      </c>
      <c r="AB33" s="10">
        <v>0.2</v>
      </c>
      <c r="AC33" s="3">
        <v>0.72099999999999997</v>
      </c>
      <c r="AD33" s="19">
        <v>1734.6</v>
      </c>
      <c r="AE33" s="18">
        <v>0</v>
      </c>
      <c r="AF33" s="18">
        <v>0</v>
      </c>
      <c r="AG33" s="19">
        <v>1734.6</v>
      </c>
      <c r="AH33" s="18">
        <v>0</v>
      </c>
      <c r="AI33" s="18">
        <v>0</v>
      </c>
      <c r="AJ33" s="19">
        <v>1734.6</v>
      </c>
      <c r="AK33" s="18">
        <v>0</v>
      </c>
      <c r="AL33" s="18">
        <v>0</v>
      </c>
      <c r="AM33" s="11">
        <f t="shared" si="2"/>
        <v>2.4929999999999999</v>
      </c>
      <c r="AN33" s="2">
        <v>7.08</v>
      </c>
      <c r="AO33" s="16">
        <f t="shared" si="3"/>
        <v>9.5730000000000004</v>
      </c>
      <c r="AP33" s="1">
        <f t="shared" si="0"/>
        <v>611712</v>
      </c>
      <c r="AQ33" s="12">
        <f t="shared" si="1"/>
        <v>827107.2</v>
      </c>
      <c r="AS33" s="27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</row>
    <row r="34" spans="1:96" ht="20.100000000000001" customHeight="1" x14ac:dyDescent="0.3">
      <c r="A34" s="34"/>
      <c r="B34" s="21">
        <v>31</v>
      </c>
      <c r="C34" s="19">
        <v>1734.6</v>
      </c>
      <c r="D34" s="18">
        <v>0</v>
      </c>
      <c r="E34" s="18">
        <v>0</v>
      </c>
      <c r="F34" s="19">
        <v>1734.6</v>
      </c>
      <c r="G34" s="18">
        <v>0</v>
      </c>
      <c r="H34" s="18">
        <v>0</v>
      </c>
      <c r="I34" s="19">
        <v>1734.6</v>
      </c>
      <c r="J34" s="18">
        <v>0</v>
      </c>
      <c r="K34" s="18">
        <v>0</v>
      </c>
      <c r="L34" s="19">
        <v>1734.6</v>
      </c>
      <c r="M34" s="18">
        <v>0</v>
      </c>
      <c r="N34" s="18">
        <v>0</v>
      </c>
      <c r="O34" s="19">
        <v>1734.6</v>
      </c>
      <c r="P34" s="10">
        <v>0</v>
      </c>
      <c r="Q34" s="10">
        <v>2.1999999999999999E-2</v>
      </c>
      <c r="R34" s="19">
        <v>1734.6</v>
      </c>
      <c r="S34" s="10">
        <v>0</v>
      </c>
      <c r="T34" s="10">
        <v>0</v>
      </c>
      <c r="U34" s="19">
        <v>1734.6</v>
      </c>
      <c r="V34" s="10">
        <v>0</v>
      </c>
      <c r="W34" s="10">
        <v>0</v>
      </c>
      <c r="X34" s="19">
        <v>1734.6</v>
      </c>
      <c r="Y34" s="3">
        <v>0.17</v>
      </c>
      <c r="Z34" s="3">
        <v>1.75</v>
      </c>
      <c r="AA34" s="19">
        <v>1734.6</v>
      </c>
      <c r="AB34" s="10">
        <v>0.2</v>
      </c>
      <c r="AC34" s="3">
        <v>0.72299999999999998</v>
      </c>
      <c r="AD34" s="19">
        <v>1734.6</v>
      </c>
      <c r="AE34" s="18">
        <v>0</v>
      </c>
      <c r="AF34" s="18">
        <v>0</v>
      </c>
      <c r="AG34" s="19">
        <v>1734.6</v>
      </c>
      <c r="AH34" s="18">
        <v>0</v>
      </c>
      <c r="AI34" s="18">
        <v>0</v>
      </c>
      <c r="AJ34" s="19">
        <v>1734.6</v>
      </c>
      <c r="AK34" s="18">
        <v>0</v>
      </c>
      <c r="AL34" s="18">
        <v>0</v>
      </c>
      <c r="AM34" s="11">
        <f t="shared" si="2"/>
        <v>2.4950000000000001</v>
      </c>
      <c r="AN34" s="2">
        <v>6.83</v>
      </c>
      <c r="AO34" s="16">
        <f t="shared" si="3"/>
        <v>9.3249999999999993</v>
      </c>
      <c r="AP34" s="1">
        <f t="shared" si="0"/>
        <v>590112</v>
      </c>
      <c r="AQ34" s="12">
        <f t="shared" si="1"/>
        <v>805680</v>
      </c>
      <c r="AS34" s="27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1:96" ht="20.100000000000001" customHeight="1" x14ac:dyDescent="0.3">
      <c r="A35" s="7" t="s">
        <v>19</v>
      </c>
      <c r="AM35" s="11">
        <f>SUM(AM4:AM34)</f>
        <v>77.242999999999995</v>
      </c>
      <c r="AN35" s="11">
        <f>AN4+AN5+AN6+AN7+AN8+AN9+AN10+AN11+AN12+AN13+AN14+AN15+AN16+AN17+AN18+AN19+AN20+AN21+AN22+AN23+AN24+AN25+AN26+AN27+AN28+AN29+AN30+AN31+AN32+AN33+AN34</f>
        <v>203.44000000000003</v>
      </c>
      <c r="AO35" s="22">
        <f>AVERAGE(AO4:AO34)</f>
        <v>9.054290322580643</v>
      </c>
      <c r="AP35" s="17"/>
      <c r="AQ35" s="12">
        <f>SUM(AQ4:AQ34)</f>
        <v>24251011.199999999</v>
      </c>
      <c r="AS35" s="27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</row>
    <row r="36" spans="1:96" x14ac:dyDescent="0.3">
      <c r="A36" s="2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8"/>
      <c r="AQ36" s="27"/>
      <c r="AR36" s="29"/>
      <c r="AS36" s="27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1:96" x14ac:dyDescent="0.3">
      <c r="A37" s="24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</row>
    <row r="38" spans="1:96" x14ac:dyDescent="0.3">
      <c r="A38" s="2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spans="1:96" x14ac:dyDescent="0.3">
      <c r="A39" s="2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</row>
    <row r="40" spans="1:96" x14ac:dyDescent="0.3">
      <c r="A40" s="24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spans="1:96" x14ac:dyDescent="0.3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x14ac:dyDescent="0.3">
      <c r="A42" s="2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</row>
    <row r="43" spans="1:96" x14ac:dyDescent="0.3">
      <c r="A43" s="2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96" x14ac:dyDescent="0.3">
      <c r="A44" s="2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</row>
    <row r="45" spans="1:96" x14ac:dyDescent="0.3">
      <c r="A45" s="24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</row>
    <row r="46" spans="1:96" x14ac:dyDescent="0.3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</row>
    <row r="47" spans="1:96" x14ac:dyDescent="0.3">
      <c r="A47" s="2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96" x14ac:dyDescent="0.3">
      <c r="A48" s="2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</row>
    <row r="49" spans="1:96" x14ac:dyDescent="0.3">
      <c r="A49" s="2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</row>
    <row r="50" spans="1:96" x14ac:dyDescent="0.3">
      <c r="A50" s="2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</row>
    <row r="51" spans="1:96" x14ac:dyDescent="0.3">
      <c r="A51" s="24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</row>
    <row r="52" spans="1:96" x14ac:dyDescent="0.3">
      <c r="A52" s="24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</row>
    <row r="53" spans="1:96" x14ac:dyDescent="0.3">
      <c r="A53" s="24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</row>
    <row r="54" spans="1:96" x14ac:dyDescent="0.3">
      <c r="A54" s="2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</row>
    <row r="55" spans="1:96" x14ac:dyDescent="0.3">
      <c r="A55" s="24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</row>
    <row r="56" spans="1:96" x14ac:dyDescent="0.3">
      <c r="A56" s="24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</row>
    <row r="57" spans="1:96" x14ac:dyDescent="0.3">
      <c r="A57" s="24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</row>
    <row r="58" spans="1:96" x14ac:dyDescent="0.3">
      <c r="A58" s="2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x14ac:dyDescent="0.3">
      <c r="A59" s="24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x14ac:dyDescent="0.3">
      <c r="A60" s="24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x14ac:dyDescent="0.3">
      <c r="A61" s="2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1:96" x14ac:dyDescent="0.3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</row>
    <row r="63" spans="1:96" x14ac:dyDescent="0.3">
      <c r="A63" s="24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x14ac:dyDescent="0.3">
      <c r="A64" s="24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x14ac:dyDescent="0.3">
      <c r="A65" s="2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x14ac:dyDescent="0.3">
      <c r="A66" s="24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x14ac:dyDescent="0.3">
      <c r="A67" s="24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x14ac:dyDescent="0.3">
      <c r="A68" s="24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x14ac:dyDescent="0.3">
      <c r="A69" s="24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x14ac:dyDescent="0.3">
      <c r="A70" s="24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x14ac:dyDescent="0.3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  <row r="72" spans="1:96" x14ac:dyDescent="0.3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</row>
    <row r="73" spans="1:96" x14ac:dyDescent="0.3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</row>
    <row r="74" spans="1:96" x14ac:dyDescent="0.3">
      <c r="A74" s="24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</row>
    <row r="75" spans="1:96" x14ac:dyDescent="0.3">
      <c r="A75" s="24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</row>
    <row r="76" spans="1:96" x14ac:dyDescent="0.3">
      <c r="A76" s="24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</row>
    <row r="77" spans="1:96" x14ac:dyDescent="0.3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</row>
    <row r="78" spans="1:96" x14ac:dyDescent="0.3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</row>
    <row r="79" spans="1:96" x14ac:dyDescent="0.3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</row>
    <row r="80" spans="1:96" x14ac:dyDescent="0.3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</row>
    <row r="81" spans="1:96" x14ac:dyDescent="0.3">
      <c r="A81" s="24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</row>
    <row r="82" spans="1:96" x14ac:dyDescent="0.3">
      <c r="A82" s="24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</row>
    <row r="83" spans="1:96" x14ac:dyDescent="0.3">
      <c r="A83" s="2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</row>
    <row r="84" spans="1:96" x14ac:dyDescent="0.3">
      <c r="A84" s="24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</row>
    <row r="85" spans="1:96" x14ac:dyDescent="0.3">
      <c r="A85" s="24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</row>
    <row r="86" spans="1:96" x14ac:dyDescent="0.3">
      <c r="A86" s="24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</row>
    <row r="87" spans="1:96" x14ac:dyDescent="0.3">
      <c r="A87" s="24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</row>
    <row r="88" spans="1:96" x14ac:dyDescent="0.3">
      <c r="A88" s="2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</row>
    <row r="89" spans="1:96" x14ac:dyDescent="0.3">
      <c r="A89" s="2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</row>
    <row r="90" spans="1:96" x14ac:dyDescent="0.3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</row>
    <row r="91" spans="1:96" x14ac:dyDescent="0.3">
      <c r="A91" s="24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</row>
    <row r="92" spans="1:96" x14ac:dyDescent="0.3">
      <c r="A92" s="2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</row>
    <row r="93" spans="1:96" x14ac:dyDescent="0.3">
      <c r="A93" s="24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</row>
    <row r="94" spans="1:96" x14ac:dyDescent="0.3">
      <c r="A94" s="24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</row>
    <row r="95" spans="1:96" x14ac:dyDescent="0.3">
      <c r="A95" s="24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</row>
    <row r="96" spans="1:96" x14ac:dyDescent="0.3">
      <c r="A96" s="24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</row>
    <row r="97" spans="1:96" x14ac:dyDescent="0.3">
      <c r="A97" s="24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</row>
    <row r="98" spans="1:96" x14ac:dyDescent="0.3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</row>
    <row r="99" spans="1:96" x14ac:dyDescent="0.3">
      <c r="A99" s="24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</row>
    <row r="100" spans="1:96" x14ac:dyDescent="0.3">
      <c r="A100" s="24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</row>
    <row r="101" spans="1:96" x14ac:dyDescent="0.3">
      <c r="A101" s="2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</row>
    <row r="102" spans="1:96" x14ac:dyDescent="0.3">
      <c r="A102" s="24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</row>
    <row r="103" spans="1:96" x14ac:dyDescent="0.3">
      <c r="A103" s="24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</row>
    <row r="104" spans="1:96" x14ac:dyDescent="0.3">
      <c r="A104" s="24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</row>
    <row r="105" spans="1:96" x14ac:dyDescent="0.3">
      <c r="A105" s="24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</row>
    <row r="106" spans="1:96" x14ac:dyDescent="0.3">
      <c r="A106" s="24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</row>
    <row r="107" spans="1:96" x14ac:dyDescent="0.3">
      <c r="A107" s="2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</row>
    <row r="108" spans="1:96" x14ac:dyDescent="0.3">
      <c r="A108" s="24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spans="1:96" x14ac:dyDescent="0.3">
      <c r="A109" s="24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</row>
    <row r="110" spans="1:96" x14ac:dyDescent="0.3">
      <c r="A110" s="24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</row>
    <row r="111" spans="1:96" x14ac:dyDescent="0.3">
      <c r="A111" s="24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</row>
    <row r="112" spans="1:96" x14ac:dyDescent="0.3">
      <c r="A112" s="24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</row>
    <row r="113" spans="1:96" x14ac:dyDescent="0.3">
      <c r="A113" s="24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</row>
    <row r="114" spans="1:96" x14ac:dyDescent="0.3">
      <c r="A114" s="24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</row>
    <row r="115" spans="1:96" x14ac:dyDescent="0.3">
      <c r="A115" s="24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</row>
    <row r="116" spans="1:96" x14ac:dyDescent="0.3">
      <c r="A116" s="24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</row>
    <row r="117" spans="1:96" x14ac:dyDescent="0.3">
      <c r="A117" s="24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</row>
    <row r="118" spans="1:96" x14ac:dyDescent="0.3">
      <c r="A118" s="24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</row>
    <row r="119" spans="1:96" x14ac:dyDescent="0.3">
      <c r="A119" s="2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</row>
    <row r="120" spans="1:96" x14ac:dyDescent="0.3">
      <c r="A120" s="24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</row>
    <row r="121" spans="1:96" x14ac:dyDescent="0.3">
      <c r="A121" s="24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</row>
    <row r="122" spans="1:96" x14ac:dyDescent="0.3">
      <c r="A122" s="24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</row>
    <row r="123" spans="1:96" x14ac:dyDescent="0.3">
      <c r="A123" s="24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</row>
    <row r="124" spans="1:96" x14ac:dyDescent="0.3">
      <c r="A124" s="24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</row>
    <row r="125" spans="1:96" x14ac:dyDescent="0.3">
      <c r="A125" s="24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</row>
    <row r="126" spans="1:96" x14ac:dyDescent="0.3">
      <c r="A126" s="24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</row>
    <row r="127" spans="1:96" x14ac:dyDescent="0.3">
      <c r="A127" s="24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</row>
    <row r="128" spans="1:96" x14ac:dyDescent="0.3">
      <c r="A128" s="24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</row>
    <row r="129" spans="1:96" x14ac:dyDescent="0.3">
      <c r="A129" s="24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</row>
    <row r="130" spans="1:96" x14ac:dyDescent="0.3">
      <c r="A130" s="24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</row>
    <row r="131" spans="1:96" x14ac:dyDescent="0.3">
      <c r="A131" s="24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</row>
    <row r="132" spans="1:96" x14ac:dyDescent="0.3">
      <c r="A132" s="24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</row>
    <row r="133" spans="1:96" x14ac:dyDescent="0.3">
      <c r="A133" s="24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</row>
    <row r="134" spans="1:96" x14ac:dyDescent="0.3">
      <c r="A134" s="24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</row>
    <row r="135" spans="1:96" x14ac:dyDescent="0.3">
      <c r="A135" s="24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</row>
    <row r="136" spans="1:96" x14ac:dyDescent="0.3">
      <c r="A136" s="24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</row>
    <row r="137" spans="1:96" x14ac:dyDescent="0.3">
      <c r="A137" s="24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</row>
    <row r="138" spans="1:96" x14ac:dyDescent="0.3">
      <c r="A138" s="24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</row>
    <row r="139" spans="1:96" x14ac:dyDescent="0.3">
      <c r="A139" s="24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</row>
    <row r="140" spans="1:96" x14ac:dyDescent="0.3">
      <c r="A140" s="24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</row>
    <row r="141" spans="1:96" x14ac:dyDescent="0.3">
      <c r="A141" s="24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</row>
    <row r="142" spans="1:96" x14ac:dyDescent="0.3">
      <c r="A142" s="24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</row>
    <row r="143" spans="1:96" x14ac:dyDescent="0.3">
      <c r="A143" s="24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</row>
    <row r="144" spans="1:96" x14ac:dyDescent="0.3">
      <c r="A144" s="24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</row>
    <row r="145" spans="1:96" x14ac:dyDescent="0.3">
      <c r="A145" s="24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</row>
    <row r="146" spans="1:96" x14ac:dyDescent="0.3">
      <c r="A146" s="24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</row>
    <row r="147" spans="1:96" x14ac:dyDescent="0.3">
      <c r="A147" s="24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</row>
    <row r="148" spans="1:96" x14ac:dyDescent="0.3">
      <c r="A148" s="24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</row>
    <row r="149" spans="1:96" x14ac:dyDescent="0.3">
      <c r="A149" s="24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</row>
    <row r="150" spans="1:96" x14ac:dyDescent="0.3">
      <c r="A150" s="24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</row>
    <row r="151" spans="1:96" x14ac:dyDescent="0.3">
      <c r="A151" s="24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</row>
    <row r="152" spans="1:96" x14ac:dyDescent="0.3">
      <c r="A152" s="24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</row>
    <row r="153" spans="1:96" x14ac:dyDescent="0.3">
      <c r="A153" s="24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</row>
    <row r="154" spans="1:96" x14ac:dyDescent="0.3">
      <c r="A154" s="24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</row>
    <row r="155" spans="1:96" x14ac:dyDescent="0.3">
      <c r="A155" s="24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</row>
    <row r="156" spans="1:96" x14ac:dyDescent="0.3">
      <c r="A156" s="24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</row>
    <row r="157" spans="1:96" x14ac:dyDescent="0.3">
      <c r="A157" s="24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</row>
    <row r="158" spans="1:96" x14ac:dyDescent="0.3">
      <c r="A158" s="24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</row>
    <row r="159" spans="1:96" x14ac:dyDescent="0.3">
      <c r="A159" s="24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</row>
    <row r="160" spans="1:96" x14ac:dyDescent="0.3">
      <c r="A160" s="24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</row>
    <row r="161" spans="1:96" x14ac:dyDescent="0.3">
      <c r="A161" s="24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</row>
    <row r="162" spans="1:96" x14ac:dyDescent="0.3">
      <c r="A162" s="24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</row>
    <row r="163" spans="1:96" x14ac:dyDescent="0.3">
      <c r="A163" s="24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</row>
    <row r="164" spans="1:96" x14ac:dyDescent="0.3">
      <c r="A164" s="2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</row>
    <row r="165" spans="1:96" x14ac:dyDescent="0.3">
      <c r="A165" s="24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</row>
    <row r="166" spans="1:96" x14ac:dyDescent="0.3">
      <c r="A166" s="24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</row>
    <row r="167" spans="1:96" x14ac:dyDescent="0.3">
      <c r="A167" s="24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</row>
    <row r="168" spans="1:96" x14ac:dyDescent="0.3">
      <c r="A168" s="24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</row>
    <row r="169" spans="1:96" x14ac:dyDescent="0.3">
      <c r="A169" s="24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</row>
    <row r="170" spans="1:96" x14ac:dyDescent="0.3">
      <c r="A170" s="24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</row>
    <row r="171" spans="1:96" x14ac:dyDescent="0.3">
      <c r="A171" s="24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</row>
    <row r="172" spans="1:96" x14ac:dyDescent="0.3">
      <c r="A172" s="24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</row>
    <row r="173" spans="1:96" x14ac:dyDescent="0.3">
      <c r="A173" s="24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</row>
    <row r="174" spans="1:96" x14ac:dyDescent="0.3">
      <c r="A174" s="24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</row>
    <row r="175" spans="1:96" x14ac:dyDescent="0.3">
      <c r="A175" s="24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</row>
    <row r="176" spans="1:96" x14ac:dyDescent="0.3">
      <c r="A176" s="24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</row>
    <row r="177" spans="1:96" x14ac:dyDescent="0.3">
      <c r="A177" s="24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</row>
    <row r="178" spans="1:96" x14ac:dyDescent="0.3">
      <c r="A178" s="24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</row>
    <row r="179" spans="1:96" x14ac:dyDescent="0.3">
      <c r="A179" s="24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</row>
    <row r="180" spans="1:96" x14ac:dyDescent="0.3">
      <c r="A180" s="24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</row>
    <row r="181" spans="1:96" x14ac:dyDescent="0.3">
      <c r="A181" s="24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</row>
    <row r="182" spans="1:96" x14ac:dyDescent="0.3">
      <c r="A182" s="24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</row>
    <row r="183" spans="1:96" x14ac:dyDescent="0.3">
      <c r="A183" s="24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</row>
    <row r="184" spans="1:96" x14ac:dyDescent="0.3">
      <c r="A184" s="24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</row>
    <row r="185" spans="1:96" x14ac:dyDescent="0.3">
      <c r="A185" s="24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</row>
    <row r="186" spans="1:96" x14ac:dyDescent="0.3">
      <c r="A186" s="24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</row>
    <row r="187" spans="1:96" x14ac:dyDescent="0.3">
      <c r="A187" s="24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</row>
    <row r="188" spans="1:96" x14ac:dyDescent="0.3">
      <c r="A188" s="24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</row>
    <row r="189" spans="1:96" x14ac:dyDescent="0.3">
      <c r="A189" s="24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</row>
    <row r="190" spans="1:96" x14ac:dyDescent="0.3">
      <c r="A190" s="24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</row>
    <row r="191" spans="1:96" x14ac:dyDescent="0.3">
      <c r="A191" s="24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</row>
    <row r="192" spans="1:96" x14ac:dyDescent="0.3">
      <c r="A192" s="24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</row>
    <row r="193" spans="1:96" x14ac:dyDescent="0.3">
      <c r="A193" s="24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</row>
    <row r="194" spans="1:96" x14ac:dyDescent="0.3">
      <c r="A194" s="24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</row>
    <row r="195" spans="1:96" x14ac:dyDescent="0.3">
      <c r="A195" s="24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</row>
    <row r="196" spans="1:96" x14ac:dyDescent="0.3">
      <c r="A196" s="24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</row>
    <row r="197" spans="1:96" x14ac:dyDescent="0.3">
      <c r="A197" s="24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</row>
    <row r="198" spans="1:96" x14ac:dyDescent="0.3">
      <c r="A198" s="24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</row>
    <row r="199" spans="1:96" x14ac:dyDescent="0.3">
      <c r="A199" s="24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</row>
    <row r="200" spans="1:96" x14ac:dyDescent="0.3">
      <c r="A200" s="24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</row>
    <row r="201" spans="1:96" x14ac:dyDescent="0.3">
      <c r="A201" s="24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</row>
    <row r="202" spans="1:96" x14ac:dyDescent="0.3">
      <c r="A202" s="24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</row>
    <row r="203" spans="1:96" x14ac:dyDescent="0.3">
      <c r="A203" s="24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</row>
    <row r="204" spans="1:96" x14ac:dyDescent="0.3">
      <c r="A204" s="24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</row>
    <row r="205" spans="1:96" x14ac:dyDescent="0.3">
      <c r="A205" s="24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</row>
    <row r="206" spans="1:96" x14ac:dyDescent="0.3">
      <c r="A206" s="24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</row>
    <row r="207" spans="1:96" x14ac:dyDescent="0.3">
      <c r="A207" s="24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</row>
    <row r="208" spans="1:96" x14ac:dyDescent="0.3">
      <c r="A208" s="24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</row>
    <row r="209" spans="1:96" x14ac:dyDescent="0.3">
      <c r="A209" s="24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</row>
    <row r="210" spans="1:96" x14ac:dyDescent="0.3">
      <c r="A210" s="24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</row>
    <row r="211" spans="1:96" x14ac:dyDescent="0.3">
      <c r="A211" s="24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</row>
    <row r="212" spans="1:96" x14ac:dyDescent="0.3">
      <c r="A212" s="24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</row>
    <row r="213" spans="1:96" x14ac:dyDescent="0.3">
      <c r="A213" s="24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</row>
    <row r="214" spans="1:96" x14ac:dyDescent="0.3">
      <c r="A214" s="24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</row>
    <row r="215" spans="1:96" x14ac:dyDescent="0.3">
      <c r="A215" s="24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</row>
    <row r="216" spans="1:96" x14ac:dyDescent="0.3">
      <c r="A216" s="24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</row>
    <row r="217" spans="1:96" x14ac:dyDescent="0.3">
      <c r="A217" s="24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</row>
    <row r="218" spans="1:96" x14ac:dyDescent="0.3">
      <c r="A218" s="24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</row>
    <row r="219" spans="1:96" x14ac:dyDescent="0.3">
      <c r="A219" s="24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</row>
    <row r="220" spans="1:96" x14ac:dyDescent="0.3">
      <c r="A220" s="24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</row>
    <row r="221" spans="1:96" x14ac:dyDescent="0.3">
      <c r="A221" s="24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</row>
    <row r="222" spans="1:96" x14ac:dyDescent="0.3">
      <c r="A222" s="24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</row>
    <row r="223" spans="1:96" x14ac:dyDescent="0.3">
      <c r="A223" s="24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</row>
    <row r="224" spans="1:96" x14ac:dyDescent="0.3">
      <c r="A224" s="24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</row>
    <row r="225" spans="1:96" x14ac:dyDescent="0.3">
      <c r="A225" s="24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</row>
    <row r="226" spans="1:96" x14ac:dyDescent="0.3">
      <c r="A226" s="24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</row>
    <row r="227" spans="1:96" x14ac:dyDescent="0.3">
      <c r="A227" s="24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</row>
    <row r="228" spans="1:96" x14ac:dyDescent="0.3">
      <c r="A228" s="24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</row>
    <row r="229" spans="1:96" x14ac:dyDescent="0.3">
      <c r="A229" s="24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</row>
    <row r="230" spans="1:96" x14ac:dyDescent="0.3">
      <c r="A230" s="24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</row>
    <row r="231" spans="1:96" x14ac:dyDescent="0.3">
      <c r="A231" s="24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</row>
    <row r="232" spans="1:96" x14ac:dyDescent="0.3">
      <c r="A232" s="24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</row>
    <row r="233" spans="1:96" x14ac:dyDescent="0.3">
      <c r="A233" s="24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</row>
    <row r="234" spans="1:96" x14ac:dyDescent="0.3">
      <c r="A234" s="24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</row>
    <row r="235" spans="1:96" x14ac:dyDescent="0.3">
      <c r="A235" s="24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</row>
    <row r="236" spans="1:96" x14ac:dyDescent="0.3">
      <c r="A236" s="24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</row>
    <row r="237" spans="1:96" x14ac:dyDescent="0.3">
      <c r="A237" s="24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</row>
    <row r="238" spans="1:96" x14ac:dyDescent="0.3">
      <c r="A238" s="24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</row>
    <row r="239" spans="1:96" x14ac:dyDescent="0.3">
      <c r="A239" s="24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</row>
    <row r="240" spans="1:96" x14ac:dyDescent="0.3">
      <c r="A240" s="24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</row>
    <row r="241" spans="1:96" x14ac:dyDescent="0.3">
      <c r="A241" s="2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</row>
    <row r="242" spans="1:96" x14ac:dyDescent="0.3">
      <c r="A242" s="24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</row>
    <row r="243" spans="1:96" x14ac:dyDescent="0.3">
      <c r="A243" s="24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</row>
    <row r="244" spans="1:96" x14ac:dyDescent="0.3">
      <c r="A244" s="24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</row>
    <row r="245" spans="1:96" x14ac:dyDescent="0.3">
      <c r="A245" s="24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</row>
    <row r="246" spans="1:96" x14ac:dyDescent="0.3">
      <c r="A246" s="24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</row>
    <row r="247" spans="1:96" x14ac:dyDescent="0.3">
      <c r="A247" s="24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</row>
    <row r="248" spans="1:96" x14ac:dyDescent="0.3">
      <c r="A248" s="24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</row>
    <row r="249" spans="1:96" x14ac:dyDescent="0.3">
      <c r="A249" s="24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</row>
    <row r="250" spans="1:96" x14ac:dyDescent="0.3">
      <c r="A250" s="24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</row>
    <row r="251" spans="1:96" x14ac:dyDescent="0.3">
      <c r="A251" s="24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</row>
    <row r="252" spans="1:96" x14ac:dyDescent="0.3">
      <c r="A252" s="24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</row>
    <row r="253" spans="1:96" x14ac:dyDescent="0.3">
      <c r="A253" s="24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</row>
    <row r="254" spans="1:96" x14ac:dyDescent="0.3">
      <c r="A254" s="24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</row>
    <row r="255" spans="1:96" x14ac:dyDescent="0.3">
      <c r="A255" s="24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</row>
    <row r="256" spans="1:96" x14ac:dyDescent="0.3">
      <c r="A256" s="24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</row>
    <row r="257" spans="1:96" x14ac:dyDescent="0.3">
      <c r="A257" s="24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</row>
    <row r="258" spans="1:96" x14ac:dyDescent="0.3">
      <c r="A258" s="24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</row>
    <row r="259" spans="1:96" x14ac:dyDescent="0.3">
      <c r="A259" s="24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</row>
    <row r="260" spans="1:96" x14ac:dyDescent="0.3">
      <c r="A260" s="24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</row>
    <row r="261" spans="1:96" x14ac:dyDescent="0.3">
      <c r="A261" s="24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</row>
    <row r="262" spans="1:96" x14ac:dyDescent="0.3">
      <c r="A262" s="24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</row>
    <row r="263" spans="1:96" x14ac:dyDescent="0.3">
      <c r="A263" s="24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</row>
    <row r="264" spans="1:96" x14ac:dyDescent="0.3">
      <c r="A264" s="24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</row>
    <row r="265" spans="1:96" x14ac:dyDescent="0.3">
      <c r="A265" s="24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</row>
    <row r="266" spans="1:96" x14ac:dyDescent="0.3">
      <c r="A266" s="24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</row>
    <row r="267" spans="1:96" x14ac:dyDescent="0.3">
      <c r="A267" s="24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</row>
    <row r="268" spans="1:96" x14ac:dyDescent="0.3">
      <c r="A268" s="24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</row>
    <row r="269" spans="1:96" x14ac:dyDescent="0.3">
      <c r="A269" s="24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</row>
    <row r="270" spans="1:96" x14ac:dyDescent="0.3">
      <c r="A270" s="24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</row>
    <row r="271" spans="1:96" x14ac:dyDescent="0.3">
      <c r="A271" s="24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</row>
    <row r="272" spans="1:96" x14ac:dyDescent="0.3">
      <c r="A272" s="24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</row>
    <row r="273" spans="1:96" x14ac:dyDescent="0.3">
      <c r="A273" s="24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</row>
    <row r="274" spans="1:96" x14ac:dyDescent="0.3">
      <c r="A274" s="24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</row>
    <row r="275" spans="1:96" x14ac:dyDescent="0.3">
      <c r="A275" s="24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</row>
    <row r="276" spans="1:96" x14ac:dyDescent="0.3">
      <c r="A276" s="24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</row>
    <row r="277" spans="1:96" x14ac:dyDescent="0.3">
      <c r="A277" s="24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</row>
    <row r="278" spans="1:96" x14ac:dyDescent="0.3">
      <c r="A278" s="24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</row>
    <row r="279" spans="1:96" x14ac:dyDescent="0.3">
      <c r="A279" s="24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</row>
    <row r="280" spans="1:96" x14ac:dyDescent="0.3">
      <c r="A280" s="24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</row>
    <row r="281" spans="1:96" x14ac:dyDescent="0.3">
      <c r="A281" s="24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</row>
    <row r="282" spans="1:96" x14ac:dyDescent="0.3">
      <c r="A282" s="24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</row>
    <row r="283" spans="1:96" x14ac:dyDescent="0.3">
      <c r="A283" s="24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</row>
    <row r="284" spans="1:96" x14ac:dyDescent="0.3">
      <c r="A284" s="24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</row>
    <row r="285" spans="1:96" x14ac:dyDescent="0.3">
      <c r="A285" s="24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</row>
    <row r="286" spans="1:96" x14ac:dyDescent="0.3">
      <c r="A286" s="24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</row>
    <row r="287" spans="1:96" x14ac:dyDescent="0.3">
      <c r="A287" s="24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</row>
    <row r="288" spans="1:96" x14ac:dyDescent="0.3">
      <c r="A288" s="24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</row>
    <row r="289" spans="1:96" x14ac:dyDescent="0.3">
      <c r="A289" s="24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</row>
    <row r="290" spans="1:96" x14ac:dyDescent="0.3">
      <c r="A290" s="24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</row>
    <row r="291" spans="1:96" x14ac:dyDescent="0.3">
      <c r="A291" s="24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</row>
    <row r="292" spans="1:96" x14ac:dyDescent="0.3">
      <c r="A292" s="24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</row>
    <row r="293" spans="1:96" x14ac:dyDescent="0.3">
      <c r="A293" s="24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</row>
    <row r="294" spans="1:96" x14ac:dyDescent="0.3">
      <c r="A294" s="24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</row>
    <row r="295" spans="1:96" x14ac:dyDescent="0.3">
      <c r="A295" s="24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</row>
    <row r="296" spans="1:96" x14ac:dyDescent="0.3">
      <c r="A296" s="24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</row>
    <row r="297" spans="1:96" x14ac:dyDescent="0.3">
      <c r="A297" s="24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</row>
    <row r="298" spans="1:96" x14ac:dyDescent="0.3">
      <c r="A298" s="24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</row>
    <row r="299" spans="1:96" x14ac:dyDescent="0.3">
      <c r="A299" s="24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</row>
    <row r="300" spans="1:96" x14ac:dyDescent="0.3">
      <c r="A300" s="24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</row>
    <row r="301" spans="1:96" x14ac:dyDescent="0.3">
      <c r="A301" s="24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</row>
    <row r="302" spans="1:96" x14ac:dyDescent="0.3">
      <c r="A302" s="24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</row>
    <row r="303" spans="1:96" x14ac:dyDescent="0.3">
      <c r="A303" s="24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</row>
    <row r="304" spans="1:96" x14ac:dyDescent="0.3">
      <c r="A304" s="24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</row>
    <row r="305" spans="1:96" x14ac:dyDescent="0.3">
      <c r="A305" s="24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</row>
    <row r="306" spans="1:96" x14ac:dyDescent="0.3">
      <c r="A306" s="24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</row>
    <row r="307" spans="1:96" x14ac:dyDescent="0.3">
      <c r="A307" s="24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</row>
    <row r="308" spans="1:96" x14ac:dyDescent="0.3">
      <c r="A308" s="24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</row>
    <row r="309" spans="1:96" x14ac:dyDescent="0.3">
      <c r="A309" s="24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</row>
    <row r="310" spans="1:96" x14ac:dyDescent="0.3">
      <c r="A310" s="24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</row>
    <row r="311" spans="1:96" x14ac:dyDescent="0.3">
      <c r="A311" s="24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</row>
    <row r="312" spans="1:96" x14ac:dyDescent="0.3">
      <c r="A312" s="24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</row>
    <row r="313" spans="1:96" x14ac:dyDescent="0.3">
      <c r="A313" s="24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</row>
    <row r="314" spans="1:96" x14ac:dyDescent="0.3">
      <c r="A314" s="24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</row>
    <row r="315" spans="1:96" x14ac:dyDescent="0.3">
      <c r="A315" s="24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</row>
    <row r="316" spans="1:96" x14ac:dyDescent="0.3">
      <c r="A316" s="24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</row>
    <row r="317" spans="1:96" x14ac:dyDescent="0.3">
      <c r="A317" s="24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</row>
    <row r="318" spans="1:96" x14ac:dyDescent="0.3">
      <c r="A318" s="24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</row>
    <row r="319" spans="1:96" x14ac:dyDescent="0.3">
      <c r="A319" s="24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</row>
    <row r="320" spans="1:96" x14ac:dyDescent="0.3">
      <c r="A320" s="24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</row>
    <row r="321" spans="1:96" x14ac:dyDescent="0.3">
      <c r="A321" s="24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</row>
    <row r="322" spans="1:96" x14ac:dyDescent="0.3">
      <c r="A322" s="24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</row>
    <row r="323" spans="1:96" x14ac:dyDescent="0.3">
      <c r="A323" s="24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</row>
    <row r="324" spans="1:96" x14ac:dyDescent="0.3">
      <c r="A324" s="24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</row>
    <row r="325" spans="1:96" x14ac:dyDescent="0.3">
      <c r="A325" s="24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</row>
    <row r="326" spans="1:96" x14ac:dyDescent="0.3">
      <c r="A326" s="24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</row>
    <row r="327" spans="1:96" x14ac:dyDescent="0.3">
      <c r="A327" s="24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</row>
    <row r="328" spans="1:96" x14ac:dyDescent="0.3">
      <c r="A328" s="24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</row>
    <row r="329" spans="1:96" x14ac:dyDescent="0.3">
      <c r="A329" s="24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</row>
    <row r="330" spans="1:96" x14ac:dyDescent="0.3">
      <c r="A330" s="24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</row>
    <row r="331" spans="1:96" x14ac:dyDescent="0.3">
      <c r="A331" s="24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</row>
    <row r="332" spans="1:96" x14ac:dyDescent="0.3">
      <c r="A332" s="24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</row>
    <row r="333" spans="1:96" x14ac:dyDescent="0.3">
      <c r="A333" s="24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</row>
    <row r="334" spans="1:96" x14ac:dyDescent="0.3">
      <c r="A334" s="24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</row>
    <row r="335" spans="1:96" x14ac:dyDescent="0.3">
      <c r="A335" s="24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</row>
    <row r="336" spans="1:96" x14ac:dyDescent="0.3">
      <c r="A336" s="24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</row>
    <row r="337" spans="1:96" x14ac:dyDescent="0.3">
      <c r="A337" s="24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</row>
    <row r="338" spans="1:96" x14ac:dyDescent="0.3">
      <c r="A338" s="24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</row>
    <row r="339" spans="1:96" x14ac:dyDescent="0.3">
      <c r="A339" s="24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</row>
    <row r="340" spans="1:96" x14ac:dyDescent="0.3">
      <c r="A340" s="24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</row>
    <row r="341" spans="1:96" x14ac:dyDescent="0.3">
      <c r="A341" s="24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</row>
    <row r="342" spans="1:96" x14ac:dyDescent="0.3">
      <c r="A342" s="24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</row>
    <row r="343" spans="1:96" x14ac:dyDescent="0.3">
      <c r="A343" s="24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</row>
    <row r="344" spans="1:96" x14ac:dyDescent="0.3">
      <c r="A344" s="24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</row>
    <row r="345" spans="1:96" x14ac:dyDescent="0.3">
      <c r="A345" s="24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</row>
    <row r="346" spans="1:96" x14ac:dyDescent="0.3">
      <c r="A346" s="24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</row>
    <row r="347" spans="1:96" x14ac:dyDescent="0.3">
      <c r="A347" s="24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</row>
    <row r="348" spans="1:96" x14ac:dyDescent="0.3">
      <c r="A348" s="24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</row>
    <row r="349" spans="1:96" x14ac:dyDescent="0.3">
      <c r="A349" s="24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</row>
    <row r="350" spans="1:96" x14ac:dyDescent="0.3">
      <c r="A350" s="24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</row>
    <row r="351" spans="1:96" x14ac:dyDescent="0.3">
      <c r="A351" s="24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</row>
    <row r="352" spans="1:96" x14ac:dyDescent="0.3">
      <c r="A352" s="24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</row>
    <row r="353" spans="1:96" x14ac:dyDescent="0.3">
      <c r="A353" s="24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</row>
    <row r="354" spans="1:96" x14ac:dyDescent="0.3">
      <c r="A354" s="24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</row>
    <row r="355" spans="1:96" x14ac:dyDescent="0.3">
      <c r="A355" s="24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</row>
    <row r="356" spans="1:96" x14ac:dyDescent="0.3">
      <c r="A356" s="24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</row>
    <row r="357" spans="1:96" x14ac:dyDescent="0.3">
      <c r="A357" s="24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</row>
    <row r="358" spans="1:96" x14ac:dyDescent="0.3">
      <c r="A358" s="24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</row>
    <row r="359" spans="1:96" x14ac:dyDescent="0.3">
      <c r="A359" s="24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</row>
    <row r="360" spans="1:96" x14ac:dyDescent="0.3">
      <c r="A360" s="24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</row>
    <row r="361" spans="1:96" x14ac:dyDescent="0.3">
      <c r="A361" s="24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</row>
    <row r="362" spans="1:96" x14ac:dyDescent="0.3">
      <c r="A362" s="24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</row>
    <row r="363" spans="1:96" x14ac:dyDescent="0.3">
      <c r="A363" s="24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</row>
    <row r="364" spans="1:96" x14ac:dyDescent="0.3">
      <c r="A364" s="24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</row>
    <row r="365" spans="1:96" x14ac:dyDescent="0.3">
      <c r="A365" s="24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</row>
    <row r="366" spans="1:96" x14ac:dyDescent="0.3">
      <c r="A366" s="24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</row>
    <row r="367" spans="1:96" x14ac:dyDescent="0.3">
      <c r="A367" s="24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</row>
    <row r="368" spans="1:96" x14ac:dyDescent="0.3">
      <c r="A368" s="24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</row>
    <row r="369" spans="1:96" x14ac:dyDescent="0.3">
      <c r="A369" s="24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</row>
    <row r="370" spans="1:96" x14ac:dyDescent="0.3">
      <c r="A370" s="24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</row>
    <row r="371" spans="1:96" x14ac:dyDescent="0.3">
      <c r="A371" s="24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</row>
    <row r="372" spans="1:96" x14ac:dyDescent="0.3">
      <c r="A372" s="24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</row>
    <row r="373" spans="1:96" x14ac:dyDescent="0.3">
      <c r="A373" s="24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</row>
    <row r="374" spans="1:96" x14ac:dyDescent="0.3">
      <c r="A374" s="24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</row>
    <row r="375" spans="1:96" x14ac:dyDescent="0.3">
      <c r="A375" s="24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</row>
    <row r="376" spans="1:96" x14ac:dyDescent="0.3">
      <c r="A376" s="24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</row>
    <row r="377" spans="1:96" x14ac:dyDescent="0.3">
      <c r="A377" s="24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</row>
    <row r="378" spans="1:96" x14ac:dyDescent="0.3">
      <c r="A378" s="24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</row>
    <row r="379" spans="1:96" x14ac:dyDescent="0.3">
      <c r="A379" s="24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</row>
    <row r="380" spans="1:96" x14ac:dyDescent="0.3">
      <c r="A380" s="24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</row>
    <row r="381" spans="1:96" x14ac:dyDescent="0.3">
      <c r="A381" s="24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</row>
    <row r="382" spans="1:96" x14ac:dyDescent="0.3">
      <c r="A382" s="24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</row>
    <row r="383" spans="1:96" x14ac:dyDescent="0.3">
      <c r="A383" s="24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</row>
    <row r="384" spans="1:96" x14ac:dyDescent="0.3">
      <c r="A384" s="24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</row>
    <row r="385" spans="1:96" x14ac:dyDescent="0.3">
      <c r="A385" s="24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</row>
    <row r="386" spans="1:96" x14ac:dyDescent="0.3">
      <c r="A386" s="24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</row>
    <row r="387" spans="1:96" x14ac:dyDescent="0.3">
      <c r="A387" s="24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</row>
    <row r="388" spans="1:96" x14ac:dyDescent="0.3">
      <c r="A388" s="24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</row>
    <row r="389" spans="1:96" x14ac:dyDescent="0.3">
      <c r="A389" s="24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</row>
    <row r="390" spans="1:96" x14ac:dyDescent="0.3">
      <c r="A390" s="2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</row>
    <row r="391" spans="1:96" x14ac:dyDescent="0.3">
      <c r="A391" s="2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</row>
    <row r="392" spans="1:96" x14ac:dyDescent="0.3">
      <c r="A392" s="24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</row>
    <row r="393" spans="1:96" x14ac:dyDescent="0.3">
      <c r="A393" s="24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</row>
    <row r="394" spans="1:96" x14ac:dyDescent="0.3">
      <c r="A394" s="24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</row>
    <row r="395" spans="1:96" x14ac:dyDescent="0.3">
      <c r="A395" s="24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</row>
    <row r="396" spans="1:96" x14ac:dyDescent="0.3">
      <c r="A396" s="24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</row>
    <row r="397" spans="1:96" x14ac:dyDescent="0.3">
      <c r="A397" s="24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</row>
    <row r="398" spans="1:96" x14ac:dyDescent="0.3">
      <c r="A398" s="24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</row>
    <row r="399" spans="1:96" x14ac:dyDescent="0.3">
      <c r="A399" s="24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</row>
    <row r="400" spans="1:96" x14ac:dyDescent="0.3">
      <c r="A400" s="24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</row>
    <row r="401" spans="1:96" x14ac:dyDescent="0.3">
      <c r="A401" s="24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</row>
    <row r="402" spans="1:96" x14ac:dyDescent="0.3">
      <c r="A402" s="24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</row>
    <row r="403" spans="1:96" x14ac:dyDescent="0.3">
      <c r="A403" s="24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</row>
    <row r="404" spans="1:96" x14ac:dyDescent="0.3">
      <c r="A404" s="24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</row>
    <row r="405" spans="1:96" x14ac:dyDescent="0.3">
      <c r="A405" s="24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</row>
    <row r="406" spans="1:96" x14ac:dyDescent="0.3">
      <c r="A406" s="24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</row>
    <row r="407" spans="1:96" x14ac:dyDescent="0.3">
      <c r="A407" s="2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</row>
    <row r="408" spans="1:96" x14ac:dyDescent="0.3">
      <c r="A408" s="24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</row>
    <row r="409" spans="1:96" x14ac:dyDescent="0.3">
      <c r="A409" s="24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</row>
    <row r="410" spans="1:96" x14ac:dyDescent="0.3">
      <c r="A410" s="24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</row>
    <row r="411" spans="1:96" x14ac:dyDescent="0.3">
      <c r="A411" s="24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</row>
    <row r="412" spans="1:96" x14ac:dyDescent="0.3">
      <c r="A412" s="2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</row>
    <row r="413" spans="1:96" x14ac:dyDescent="0.3">
      <c r="A413" s="24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</row>
    <row r="414" spans="1:96" x14ac:dyDescent="0.3">
      <c r="A414" s="24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</row>
    <row r="415" spans="1:96" x14ac:dyDescent="0.3">
      <c r="A415" s="24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</row>
    <row r="416" spans="1:96" x14ac:dyDescent="0.3">
      <c r="A416" s="24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</row>
    <row r="417" spans="1:96" x14ac:dyDescent="0.3">
      <c r="A417" s="24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</row>
    <row r="418" spans="1:96" x14ac:dyDescent="0.3">
      <c r="A418" s="2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</row>
    <row r="419" spans="1:96" x14ac:dyDescent="0.3">
      <c r="A419" s="24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</row>
    <row r="420" spans="1:96" x14ac:dyDescent="0.3">
      <c r="A420" s="24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</row>
    <row r="421" spans="1:96" x14ac:dyDescent="0.3">
      <c r="A421" s="24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</row>
    <row r="422" spans="1:96" x14ac:dyDescent="0.3">
      <c r="A422" s="24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</row>
    <row r="423" spans="1:96" x14ac:dyDescent="0.3">
      <c r="A423" s="24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</row>
    <row r="424" spans="1:96" x14ac:dyDescent="0.3">
      <c r="A424" s="24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</row>
    <row r="425" spans="1:96" x14ac:dyDescent="0.3">
      <c r="A425" s="24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</row>
    <row r="426" spans="1:96" x14ac:dyDescent="0.3">
      <c r="A426" s="24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</row>
    <row r="427" spans="1:96" x14ac:dyDescent="0.3">
      <c r="A427" s="24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</row>
    <row r="428" spans="1:96" x14ac:dyDescent="0.3">
      <c r="A428" s="24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</row>
    <row r="429" spans="1:96" x14ac:dyDescent="0.3">
      <c r="A429" s="24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</row>
    <row r="430" spans="1:96" x14ac:dyDescent="0.3">
      <c r="A430" s="24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</row>
    <row r="431" spans="1:96" x14ac:dyDescent="0.3">
      <c r="A431" s="24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</row>
    <row r="432" spans="1:96" x14ac:dyDescent="0.3">
      <c r="A432" s="24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</row>
    <row r="433" spans="1:96" x14ac:dyDescent="0.3">
      <c r="A433" s="24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</row>
    <row r="434" spans="1:96" x14ac:dyDescent="0.3">
      <c r="A434" s="24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</row>
    <row r="435" spans="1:96" x14ac:dyDescent="0.3">
      <c r="A435" s="24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</row>
    <row r="436" spans="1:96" x14ac:dyDescent="0.3">
      <c r="A436" s="24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</row>
    <row r="437" spans="1:96" x14ac:dyDescent="0.3">
      <c r="A437" s="24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</row>
    <row r="438" spans="1:96" x14ac:dyDescent="0.3">
      <c r="A438" s="24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</row>
    <row r="439" spans="1:96" x14ac:dyDescent="0.3">
      <c r="A439" s="24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</row>
    <row r="440" spans="1:96" x14ac:dyDescent="0.3">
      <c r="A440" s="24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</row>
    <row r="441" spans="1:96" x14ac:dyDescent="0.3">
      <c r="A441" s="24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</row>
    <row r="442" spans="1:96" x14ac:dyDescent="0.3">
      <c r="A442" s="24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</row>
    <row r="443" spans="1:96" x14ac:dyDescent="0.3">
      <c r="A443" s="24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</row>
    <row r="444" spans="1:96" x14ac:dyDescent="0.3">
      <c r="A444" s="24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</row>
    <row r="445" spans="1:96" x14ac:dyDescent="0.3">
      <c r="A445" s="24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</row>
    <row r="446" spans="1:96" x14ac:dyDescent="0.3">
      <c r="A446" s="24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</row>
    <row r="447" spans="1:96" x14ac:dyDescent="0.3">
      <c r="A447" s="24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</row>
    <row r="448" spans="1:96" x14ac:dyDescent="0.3">
      <c r="A448" s="24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</row>
    <row r="449" spans="1:96" x14ac:dyDescent="0.3">
      <c r="A449" s="24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</row>
    <row r="450" spans="1:96" x14ac:dyDescent="0.3">
      <c r="A450" s="24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</row>
    <row r="451" spans="1:96" x14ac:dyDescent="0.3">
      <c r="A451" s="24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</row>
    <row r="452" spans="1:96" x14ac:dyDescent="0.3">
      <c r="A452" s="24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</row>
    <row r="453" spans="1:96" x14ac:dyDescent="0.3">
      <c r="A453" s="24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</row>
    <row r="454" spans="1:96" x14ac:dyDescent="0.3">
      <c r="A454" s="24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</row>
    <row r="455" spans="1:96" x14ac:dyDescent="0.3">
      <c r="A455" s="24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</row>
    <row r="456" spans="1:96" x14ac:dyDescent="0.3">
      <c r="A456" s="24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</row>
    <row r="457" spans="1:96" x14ac:dyDescent="0.3">
      <c r="A457" s="24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</row>
    <row r="458" spans="1:96" x14ac:dyDescent="0.3">
      <c r="A458" s="24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</row>
    <row r="459" spans="1:96" x14ac:dyDescent="0.3">
      <c r="A459" s="24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</row>
    <row r="460" spans="1:96" x14ac:dyDescent="0.3">
      <c r="A460" s="24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</row>
    <row r="461" spans="1:96" x14ac:dyDescent="0.3">
      <c r="A461" s="24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</row>
    <row r="462" spans="1:96" x14ac:dyDescent="0.3">
      <c r="A462" s="24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</row>
    <row r="463" spans="1:96" x14ac:dyDescent="0.3">
      <c r="A463" s="24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</row>
    <row r="464" spans="1:96" x14ac:dyDescent="0.3">
      <c r="A464" s="24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</row>
    <row r="465" spans="1:96" x14ac:dyDescent="0.3">
      <c r="A465" s="24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</row>
    <row r="466" spans="1:96" x14ac:dyDescent="0.3">
      <c r="A466" s="24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</row>
    <row r="467" spans="1:96" x14ac:dyDescent="0.3">
      <c r="A467" s="24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</row>
    <row r="468" spans="1:96" x14ac:dyDescent="0.3">
      <c r="A468" s="24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</row>
    <row r="469" spans="1:96" x14ac:dyDescent="0.3">
      <c r="A469" s="24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</row>
    <row r="470" spans="1:96" x14ac:dyDescent="0.3">
      <c r="A470" s="24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</row>
    <row r="471" spans="1:96" x14ac:dyDescent="0.3">
      <c r="A471" s="24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</row>
    <row r="472" spans="1:96" x14ac:dyDescent="0.3">
      <c r="A472" s="24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</row>
    <row r="473" spans="1:96" x14ac:dyDescent="0.3">
      <c r="A473" s="24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</row>
    <row r="474" spans="1:96" x14ac:dyDescent="0.3">
      <c r="A474" s="24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</row>
    <row r="475" spans="1:96" x14ac:dyDescent="0.3">
      <c r="A475" s="24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</row>
    <row r="476" spans="1:96" x14ac:dyDescent="0.3">
      <c r="A476" s="24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</row>
    <row r="477" spans="1:96" x14ac:dyDescent="0.3">
      <c r="A477" s="24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</row>
    <row r="478" spans="1:96" x14ac:dyDescent="0.3">
      <c r="A478" s="24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</row>
    <row r="479" spans="1:96" x14ac:dyDescent="0.3">
      <c r="A479" s="24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</row>
    <row r="480" spans="1:96" x14ac:dyDescent="0.3">
      <c r="A480" s="24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</row>
    <row r="481" spans="1:96" x14ac:dyDescent="0.3">
      <c r="A481" s="24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</row>
    <row r="482" spans="1:96" x14ac:dyDescent="0.3">
      <c r="A482" s="24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</row>
    <row r="483" spans="1:96" x14ac:dyDescent="0.3">
      <c r="A483" s="24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</row>
    <row r="484" spans="1:96" x14ac:dyDescent="0.3">
      <c r="A484" s="24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</row>
    <row r="485" spans="1:96" x14ac:dyDescent="0.3">
      <c r="A485" s="24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</row>
    <row r="486" spans="1:96" x14ac:dyDescent="0.3">
      <c r="A486" s="24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</row>
    <row r="487" spans="1:96" x14ac:dyDescent="0.3">
      <c r="A487" s="24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</row>
    <row r="488" spans="1:96" x14ac:dyDescent="0.3">
      <c r="A488" s="24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</row>
    <row r="489" spans="1:96" x14ac:dyDescent="0.3">
      <c r="A489" s="24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</row>
    <row r="490" spans="1:96" x14ac:dyDescent="0.3">
      <c r="A490" s="24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</row>
    <row r="491" spans="1:96" x14ac:dyDescent="0.3">
      <c r="A491" s="24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</row>
    <row r="492" spans="1:96" x14ac:dyDescent="0.3">
      <c r="A492" s="24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</row>
    <row r="493" spans="1:96" x14ac:dyDescent="0.3">
      <c r="A493" s="24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</row>
    <row r="494" spans="1:96" x14ac:dyDescent="0.3">
      <c r="A494" s="24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</row>
    <row r="495" spans="1:96" x14ac:dyDescent="0.3">
      <c r="A495" s="24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</row>
    <row r="496" spans="1:96" x14ac:dyDescent="0.3">
      <c r="A496" s="24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</row>
    <row r="497" spans="1:96" x14ac:dyDescent="0.3">
      <c r="A497" s="24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</row>
    <row r="498" spans="1:96" x14ac:dyDescent="0.3">
      <c r="A498" s="24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</row>
    <row r="499" spans="1:96" x14ac:dyDescent="0.3">
      <c r="A499" s="24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</row>
    <row r="500" spans="1:96" x14ac:dyDescent="0.3">
      <c r="A500" s="24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</row>
    <row r="501" spans="1:96" x14ac:dyDescent="0.3">
      <c r="A501" s="24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</row>
    <row r="502" spans="1:96" x14ac:dyDescent="0.3">
      <c r="A502" s="24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</row>
    <row r="503" spans="1:96" x14ac:dyDescent="0.3">
      <c r="A503" s="24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</row>
    <row r="504" spans="1:96" x14ac:dyDescent="0.3">
      <c r="A504" s="24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</row>
    <row r="505" spans="1:96" x14ac:dyDescent="0.3">
      <c r="A505" s="24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</row>
    <row r="506" spans="1:96" x14ac:dyDescent="0.3">
      <c r="A506" s="24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</row>
    <row r="507" spans="1:96" x14ac:dyDescent="0.3">
      <c r="A507" s="24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</row>
    <row r="508" spans="1:96" x14ac:dyDescent="0.3">
      <c r="A508" s="24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</row>
    <row r="509" spans="1:96" x14ac:dyDescent="0.3">
      <c r="A509" s="24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</row>
    <row r="510" spans="1:96" x14ac:dyDescent="0.3">
      <c r="A510" s="24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</row>
    <row r="511" spans="1:96" x14ac:dyDescent="0.3">
      <c r="A511" s="24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</row>
    <row r="512" spans="1:96" x14ac:dyDescent="0.3">
      <c r="A512" s="24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</row>
    <row r="513" spans="1:96" x14ac:dyDescent="0.3">
      <c r="A513" s="24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</row>
    <row r="514" spans="1:96" x14ac:dyDescent="0.3">
      <c r="A514" s="24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</row>
    <row r="515" spans="1:96" x14ac:dyDescent="0.3">
      <c r="A515" s="24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</row>
    <row r="516" spans="1:96" x14ac:dyDescent="0.3">
      <c r="A516" s="24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</row>
    <row r="517" spans="1:96" x14ac:dyDescent="0.3">
      <c r="A517" s="24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</row>
    <row r="518" spans="1:96" x14ac:dyDescent="0.3">
      <c r="A518" s="24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</row>
    <row r="519" spans="1:96" x14ac:dyDescent="0.3">
      <c r="A519" s="24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</row>
    <row r="520" spans="1:96" x14ac:dyDescent="0.3">
      <c r="A520" s="24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</row>
    <row r="521" spans="1:96" x14ac:dyDescent="0.3">
      <c r="A521" s="24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</row>
    <row r="522" spans="1:96" x14ac:dyDescent="0.3">
      <c r="A522" s="24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</row>
    <row r="523" spans="1:96" x14ac:dyDescent="0.3">
      <c r="A523" s="24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</row>
    <row r="524" spans="1:96" x14ac:dyDescent="0.3">
      <c r="A524" s="24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</row>
    <row r="525" spans="1:96" x14ac:dyDescent="0.3">
      <c r="A525" s="24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</row>
    <row r="526" spans="1:96" x14ac:dyDescent="0.3">
      <c r="A526" s="24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</row>
    <row r="527" spans="1:96" x14ac:dyDescent="0.3">
      <c r="A527" s="24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</row>
    <row r="528" spans="1:96" x14ac:dyDescent="0.3">
      <c r="A528" s="24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</row>
    <row r="529" spans="1:96" x14ac:dyDescent="0.3">
      <c r="A529" s="24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</row>
    <row r="530" spans="1:96" x14ac:dyDescent="0.3">
      <c r="A530" s="24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</row>
    <row r="531" spans="1:96" x14ac:dyDescent="0.3">
      <c r="A531" s="24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</row>
    <row r="532" spans="1:96" x14ac:dyDescent="0.3">
      <c r="A532" s="24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</row>
    <row r="533" spans="1:96" x14ac:dyDescent="0.3">
      <c r="A533" s="24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</row>
    <row r="534" spans="1:96" x14ac:dyDescent="0.3">
      <c r="A534" s="24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</row>
    <row r="535" spans="1:96" x14ac:dyDescent="0.3">
      <c r="A535" s="24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</row>
    <row r="536" spans="1:96" x14ac:dyDescent="0.3">
      <c r="A536" s="24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</row>
    <row r="537" spans="1:96" x14ac:dyDescent="0.3">
      <c r="A537" s="24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</row>
    <row r="538" spans="1:96" x14ac:dyDescent="0.3">
      <c r="A538" s="24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</row>
    <row r="539" spans="1:96" x14ac:dyDescent="0.3">
      <c r="A539" s="24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</row>
    <row r="540" spans="1:96" x14ac:dyDescent="0.3">
      <c r="A540" s="24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</row>
    <row r="541" spans="1:96" x14ac:dyDescent="0.3">
      <c r="A541" s="24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</row>
    <row r="542" spans="1:96" x14ac:dyDescent="0.3">
      <c r="A542" s="24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</row>
    <row r="543" spans="1:96" x14ac:dyDescent="0.3">
      <c r="A543" s="24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</row>
    <row r="544" spans="1:96" x14ac:dyDescent="0.3">
      <c r="A544" s="24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</row>
    <row r="545" spans="1:96" x14ac:dyDescent="0.3">
      <c r="A545" s="24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</row>
    <row r="546" spans="1:96" x14ac:dyDescent="0.3">
      <c r="A546" s="24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</row>
    <row r="547" spans="1:96" x14ac:dyDescent="0.3">
      <c r="A547" s="24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</row>
    <row r="548" spans="1:96" x14ac:dyDescent="0.3">
      <c r="A548" s="24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</row>
    <row r="549" spans="1:96" x14ac:dyDescent="0.3">
      <c r="A549" s="24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</row>
    <row r="550" spans="1:96" x14ac:dyDescent="0.3">
      <c r="A550" s="24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</row>
    <row r="551" spans="1:96" x14ac:dyDescent="0.3">
      <c r="A551" s="24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</row>
    <row r="552" spans="1:96" x14ac:dyDescent="0.3">
      <c r="A552" s="24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</row>
    <row r="553" spans="1:96" x14ac:dyDescent="0.3">
      <c r="A553" s="24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</row>
    <row r="554" spans="1:96" x14ac:dyDescent="0.3">
      <c r="A554" s="24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</row>
    <row r="555" spans="1:96" x14ac:dyDescent="0.3">
      <c r="A555" s="24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</row>
    <row r="556" spans="1:96" x14ac:dyDescent="0.3">
      <c r="A556" s="24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</row>
    <row r="557" spans="1:96" x14ac:dyDescent="0.3">
      <c r="A557" s="24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</row>
    <row r="558" spans="1:96" x14ac:dyDescent="0.3">
      <c r="A558" s="24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</row>
    <row r="559" spans="1:96" x14ac:dyDescent="0.3">
      <c r="A559" s="24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</row>
    <row r="560" spans="1:96" x14ac:dyDescent="0.3">
      <c r="A560" s="24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</row>
    <row r="561" spans="1:96" x14ac:dyDescent="0.3">
      <c r="A561" s="24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</row>
    <row r="562" spans="1:96" x14ac:dyDescent="0.3">
      <c r="A562" s="24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</row>
    <row r="563" spans="1:96" x14ac:dyDescent="0.3">
      <c r="A563" s="24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</row>
    <row r="564" spans="1:96" x14ac:dyDescent="0.3">
      <c r="A564" s="24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</row>
    <row r="565" spans="1:96" x14ac:dyDescent="0.3">
      <c r="A565" s="24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</row>
    <row r="566" spans="1:96" x14ac:dyDescent="0.3">
      <c r="A566" s="24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</row>
    <row r="567" spans="1:96" x14ac:dyDescent="0.3">
      <c r="A567" s="24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</row>
    <row r="568" spans="1:96" x14ac:dyDescent="0.3">
      <c r="A568" s="24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</row>
    <row r="569" spans="1:96" x14ac:dyDescent="0.3">
      <c r="A569" s="24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</row>
    <row r="570" spans="1:96" x14ac:dyDescent="0.3">
      <c r="A570" s="24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</row>
    <row r="571" spans="1:96" x14ac:dyDescent="0.3">
      <c r="A571" s="24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</row>
    <row r="572" spans="1:96" x14ac:dyDescent="0.3">
      <c r="A572" s="24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</row>
    <row r="573" spans="1:96" x14ac:dyDescent="0.3">
      <c r="A573" s="24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</row>
    <row r="574" spans="1:96" x14ac:dyDescent="0.3">
      <c r="A574" s="24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</row>
    <row r="575" spans="1:96" x14ac:dyDescent="0.3">
      <c r="A575" s="24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</row>
    <row r="576" spans="1:96" x14ac:dyDescent="0.3">
      <c r="A576" s="24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</row>
    <row r="577" spans="1:96" x14ac:dyDescent="0.3">
      <c r="A577" s="24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</row>
    <row r="578" spans="1:96" x14ac:dyDescent="0.3">
      <c r="A578" s="24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</row>
    <row r="579" spans="1:96" x14ac:dyDescent="0.3">
      <c r="A579" s="24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</row>
    <row r="580" spans="1:96" x14ac:dyDescent="0.3">
      <c r="A580" s="24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</row>
    <row r="581" spans="1:96" x14ac:dyDescent="0.3">
      <c r="A581" s="24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</row>
    <row r="582" spans="1:96" x14ac:dyDescent="0.3">
      <c r="A582" s="24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</row>
    <row r="583" spans="1:96" x14ac:dyDescent="0.3">
      <c r="A583" s="24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</row>
    <row r="584" spans="1:96" x14ac:dyDescent="0.3">
      <c r="A584" s="24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</row>
    <row r="585" spans="1:96" x14ac:dyDescent="0.3">
      <c r="A585" s="24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</row>
    <row r="586" spans="1:96" x14ac:dyDescent="0.3">
      <c r="A586" s="24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</row>
    <row r="587" spans="1:96" x14ac:dyDescent="0.3">
      <c r="A587" s="24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</row>
    <row r="588" spans="1:96" x14ac:dyDescent="0.3">
      <c r="A588" s="24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</row>
    <row r="589" spans="1:96" x14ac:dyDescent="0.3">
      <c r="A589" s="24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</row>
    <row r="590" spans="1:96" x14ac:dyDescent="0.3">
      <c r="A590" s="24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</row>
    <row r="591" spans="1:96" x14ac:dyDescent="0.3">
      <c r="A591" s="24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</row>
    <row r="592" spans="1:96" x14ac:dyDescent="0.3">
      <c r="A592" s="24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</row>
    <row r="593" spans="1:96" x14ac:dyDescent="0.3">
      <c r="A593" s="24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</row>
    <row r="594" spans="1:96" x14ac:dyDescent="0.3">
      <c r="A594" s="24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</row>
    <row r="595" spans="1:96" x14ac:dyDescent="0.3">
      <c r="A595" s="24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</row>
    <row r="596" spans="1:96" x14ac:dyDescent="0.3">
      <c r="A596" s="24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</row>
    <row r="597" spans="1:96" x14ac:dyDescent="0.3">
      <c r="A597" s="24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</row>
    <row r="598" spans="1:96" x14ac:dyDescent="0.3">
      <c r="A598" s="24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</row>
    <row r="599" spans="1:96" x14ac:dyDescent="0.3">
      <c r="A599" s="24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</row>
    <row r="600" spans="1:96" x14ac:dyDescent="0.3">
      <c r="A600" s="24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</row>
    <row r="601" spans="1:96" x14ac:dyDescent="0.3">
      <c r="A601" s="24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</row>
    <row r="602" spans="1:96" x14ac:dyDescent="0.3">
      <c r="A602" s="24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</row>
    <row r="603" spans="1:96" x14ac:dyDescent="0.3">
      <c r="A603" s="24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</row>
    <row r="604" spans="1:96" x14ac:dyDescent="0.3">
      <c r="A604" s="24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</row>
    <row r="605" spans="1:96" x14ac:dyDescent="0.3">
      <c r="A605" s="24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</row>
    <row r="606" spans="1:96" x14ac:dyDescent="0.3">
      <c r="A606" s="24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</row>
    <row r="607" spans="1:96" x14ac:dyDescent="0.3">
      <c r="A607" s="24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</row>
    <row r="608" spans="1:96" x14ac:dyDescent="0.3">
      <c r="A608" s="24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</row>
    <row r="609" spans="1:96" x14ac:dyDescent="0.3">
      <c r="A609" s="24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</row>
    <row r="610" spans="1:96" x14ac:dyDescent="0.3">
      <c r="A610" s="24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</row>
    <row r="611" spans="1:96" x14ac:dyDescent="0.3">
      <c r="A611" s="24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</row>
    <row r="612" spans="1:96" x14ac:dyDescent="0.3">
      <c r="A612" s="24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</row>
    <row r="613" spans="1:96" x14ac:dyDescent="0.3">
      <c r="A613" s="24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</row>
    <row r="614" spans="1:96" x14ac:dyDescent="0.3">
      <c r="A614" s="24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</row>
    <row r="615" spans="1:96" x14ac:dyDescent="0.3">
      <c r="A615" s="24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</row>
    <row r="616" spans="1:96" x14ac:dyDescent="0.3">
      <c r="A616" s="24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</row>
    <row r="617" spans="1:96" x14ac:dyDescent="0.3">
      <c r="A617" s="24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</row>
    <row r="618" spans="1:96" x14ac:dyDescent="0.3">
      <c r="A618" s="24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</row>
    <row r="619" spans="1:96" x14ac:dyDescent="0.3">
      <c r="A619" s="24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</row>
    <row r="620" spans="1:96" x14ac:dyDescent="0.3">
      <c r="A620" s="24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</row>
    <row r="621" spans="1:96" x14ac:dyDescent="0.3">
      <c r="A621" s="24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</row>
    <row r="622" spans="1:96" x14ac:dyDescent="0.3">
      <c r="A622" s="24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</row>
    <row r="623" spans="1:96" x14ac:dyDescent="0.3">
      <c r="A623" s="24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</row>
    <row r="624" spans="1:96" x14ac:dyDescent="0.3">
      <c r="A624" s="24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</row>
    <row r="625" spans="1:96" x14ac:dyDescent="0.3">
      <c r="A625" s="24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</row>
    <row r="626" spans="1:96" x14ac:dyDescent="0.3">
      <c r="A626" s="24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</row>
    <row r="627" spans="1:96" x14ac:dyDescent="0.3">
      <c r="A627" s="24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</row>
    <row r="628" spans="1:96" x14ac:dyDescent="0.3">
      <c r="A628" s="24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</row>
    <row r="629" spans="1:96" x14ac:dyDescent="0.3">
      <c r="A629" s="24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</row>
    <row r="630" spans="1:96" x14ac:dyDescent="0.3">
      <c r="A630" s="24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</row>
    <row r="631" spans="1:96" x14ac:dyDescent="0.3">
      <c r="A631" s="24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9"/>
      <c r="AS631" s="30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</row>
    <row r="632" spans="1:96" x14ac:dyDescent="0.3">
      <c r="A632" s="24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9"/>
      <c r="AS632" s="25"/>
    </row>
    <row r="633" spans="1:96" x14ac:dyDescent="0.3">
      <c r="A633" s="24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9"/>
      <c r="AS633" s="25"/>
    </row>
    <row r="634" spans="1:96" x14ac:dyDescent="0.3">
      <c r="A634" s="24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9"/>
      <c r="AS634" s="25"/>
    </row>
  </sheetData>
  <mergeCells count="20">
    <mergeCell ref="AP1:AP3"/>
    <mergeCell ref="AG1:AI2"/>
    <mergeCell ref="AJ1:AL2"/>
    <mergeCell ref="AN1:AN3"/>
    <mergeCell ref="AR1:AR3"/>
    <mergeCell ref="AM1:AM3"/>
    <mergeCell ref="AQ1:AQ3"/>
    <mergeCell ref="AO1:AO3"/>
    <mergeCell ref="A4:A34"/>
    <mergeCell ref="A1:B2"/>
    <mergeCell ref="C1:E2"/>
    <mergeCell ref="F1:H2"/>
    <mergeCell ref="I1:K2"/>
    <mergeCell ref="AA1:AC2"/>
    <mergeCell ref="AD1:AF2"/>
    <mergeCell ref="L1:N2"/>
    <mergeCell ref="O1:Q2"/>
    <mergeCell ref="R1:T2"/>
    <mergeCell ref="U1:W2"/>
    <mergeCell ref="X1:Z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2021-04-13T10:57:18Z</dcterms:modified>
</cp:coreProperties>
</file>