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E&amp;S monitoring reports EBRD\Discharge Rates-Fisspas and Environmental Gate\August 2020\"/>
    </mc:Choice>
  </mc:AlternateContent>
  <bookViews>
    <workbookView xWindow="0" yWindow="0" windowWidth="23040" windowHeight="9192"/>
  </bookViews>
  <sheets>
    <sheet name="August" sheetId="8" r:id="rId1"/>
  </sheets>
  <calcPr calcId="162913"/>
</workbook>
</file>

<file path=xl/calcChain.xml><?xml version="1.0" encoding="utf-8"?>
<calcChain xmlns="http://schemas.openxmlformats.org/spreadsheetml/2006/main">
  <c r="AM31" i="8" l="1"/>
  <c r="AM5" i="8"/>
  <c r="AM12" i="8"/>
  <c r="AM4" i="8"/>
  <c r="AP5" i="8" l="1"/>
  <c r="AQ5" i="8" s="1"/>
  <c r="AP6" i="8"/>
  <c r="AP7" i="8"/>
  <c r="AP8" i="8"/>
  <c r="AP9" i="8"/>
  <c r="AP10" i="8"/>
  <c r="AP11" i="8"/>
  <c r="AP12" i="8"/>
  <c r="AP13" i="8"/>
  <c r="AP14" i="8"/>
  <c r="AP15" i="8"/>
  <c r="AP16" i="8"/>
  <c r="AP17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P33" i="8"/>
  <c r="AP34" i="8"/>
  <c r="AM34" i="8" l="1"/>
  <c r="AM33" i="8"/>
  <c r="AM32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M14" i="8"/>
  <c r="AM13" i="8"/>
  <c r="AM11" i="8"/>
  <c r="AM10" i="8"/>
  <c r="AM9" i="8"/>
  <c r="AM8" i="8"/>
  <c r="AM7" i="8"/>
  <c r="AM6" i="8"/>
  <c r="AO5" i="8"/>
  <c r="AP4" i="8"/>
  <c r="AQ4" i="8" s="1"/>
  <c r="AO4" i="8"/>
  <c r="AO6" i="8" l="1"/>
  <c r="AQ6" i="8"/>
  <c r="AO7" i="8"/>
  <c r="AQ7" i="8"/>
  <c r="AO15" i="8"/>
  <c r="AQ15" i="8"/>
  <c r="AO17" i="8"/>
  <c r="AQ17" i="8"/>
  <c r="AO19" i="8"/>
  <c r="AQ19" i="8"/>
  <c r="AO21" i="8"/>
  <c r="AQ21" i="8"/>
  <c r="AO23" i="8"/>
  <c r="AQ23" i="8"/>
  <c r="AO25" i="8"/>
  <c r="AQ25" i="8"/>
  <c r="AO27" i="8"/>
  <c r="AQ27" i="8"/>
  <c r="AO29" i="8"/>
  <c r="AQ29" i="8"/>
  <c r="AO31" i="8"/>
  <c r="AQ31" i="8"/>
  <c r="AO33" i="8"/>
  <c r="AQ33" i="8"/>
  <c r="AO16" i="8"/>
  <c r="AQ16" i="8"/>
  <c r="AO18" i="8"/>
  <c r="AQ18" i="8"/>
  <c r="AO20" i="8"/>
  <c r="AQ20" i="8"/>
  <c r="AO22" i="8"/>
  <c r="AQ22" i="8"/>
  <c r="AO24" i="8"/>
  <c r="AQ24" i="8"/>
  <c r="AO26" i="8"/>
  <c r="AQ26" i="8"/>
  <c r="AO28" i="8"/>
  <c r="AQ28" i="8"/>
  <c r="AO30" i="8"/>
  <c r="AQ30" i="8"/>
  <c r="AO32" i="8"/>
  <c r="AQ32" i="8"/>
  <c r="AO34" i="8"/>
  <c r="AQ34" i="8"/>
  <c r="AO14" i="8"/>
  <c r="AQ14" i="8"/>
  <c r="AO13" i="8"/>
  <c r="AQ13" i="8"/>
  <c r="AO12" i="8"/>
  <c r="AQ12" i="8"/>
  <c r="AO11" i="8"/>
  <c r="AQ11" i="8"/>
  <c r="AO10" i="8"/>
  <c r="AQ10" i="8"/>
  <c r="AO9" i="8"/>
  <c r="AQ9" i="8"/>
  <c r="AO8" i="8"/>
  <c r="AQ8" i="8"/>
  <c r="AO35" i="8" l="1"/>
</calcChain>
</file>

<file path=xl/sharedStrings.xml><?xml version="1.0" encoding="utf-8"?>
<sst xmlns="http://schemas.openxmlformats.org/spreadsheetml/2006/main" count="58" uniqueCount="25">
  <si>
    <t>A1</t>
  </si>
  <si>
    <t>A2</t>
  </si>
  <si>
    <t>A3</t>
  </si>
  <si>
    <t>A4</t>
  </si>
  <si>
    <t>A5</t>
  </si>
  <si>
    <t>A6</t>
  </si>
  <si>
    <t>A7</t>
  </si>
  <si>
    <t>A8</t>
  </si>
  <si>
    <t>A15</t>
  </si>
  <si>
    <t>B7</t>
  </si>
  <si>
    <t>B9</t>
  </si>
  <si>
    <t>B11</t>
  </si>
  <si>
    <t>Month</t>
  </si>
  <si>
    <t>Gate №</t>
  </si>
  <si>
    <t>Date</t>
  </si>
  <si>
    <t xml:space="preserve">   a.s.l.m</t>
  </si>
  <si>
    <t>gate opening m.</t>
  </si>
  <si>
    <t>flow  m³/s</t>
  </si>
  <si>
    <t>Ecological flow m3/s</t>
  </si>
  <si>
    <t>flow/ discharge through turbine m3</t>
  </si>
  <si>
    <t>daily flow through turbine m3</t>
  </si>
  <si>
    <t xml:space="preserve">total flow through turbine m3 day/night </t>
  </si>
  <si>
    <t>daily flow in river upstream m3</t>
  </si>
  <si>
    <t>August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</si>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</sst>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2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0" fillId="2" borderId="0" xfId="0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 textRotation="90"/>
    </xf>
    <xf numFmtId="0" fontId="0" fillId="6" borderId="1" xfId="0" applyFill="1" applyBorder="1" applyAlignment="1">
      <alignment horizontal="center"/>
    </xf>
    <xf numFmtId="0" fontId="0" fillId="6" borderId="0" xfId="0" applyFill="1"/>
    <xf numFmtId="2" fontId="4" fillId="4" borderId="13" xfId="0" applyNumberFormat="1" applyFont="1" applyFill="1" applyBorder="1" applyAlignment="1">
      <alignment horizontal="center"/>
    </xf>
    <xf numFmtId="2" fontId="4" fillId="4" borderId="13" xfId="0" applyNumberFormat="1" applyFont="1" applyFill="1" applyBorder="1" applyAlignment="1">
      <alignment horizontal="center" vertical="center"/>
    </xf>
    <xf numFmtId="0" fontId="0" fillId="4" borderId="0" xfId="0" applyFill="1"/>
    <xf numFmtId="0" fontId="5" fillId="3" borderId="1" xfId="0" applyFont="1" applyFill="1" applyBorder="1" applyAlignment="1">
      <alignment horizontal="center"/>
    </xf>
    <xf numFmtId="0" fontId="0" fillId="3" borderId="0" xfId="0" applyFill="1"/>
    <xf numFmtId="0" fontId="0" fillId="5" borderId="1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vertical="top"/>
    </xf>
    <xf numFmtId="0" fontId="0" fillId="2" borderId="18" xfId="0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textRotation="90" wrapText="1"/>
    </xf>
    <xf numFmtId="0" fontId="3" fillId="4" borderId="0" xfId="0" applyFont="1" applyFill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/>
    </xf>
    <xf numFmtId="0" fontId="1" fillId="4" borderId="5" xfId="0" applyFont="1" applyFill="1" applyBorder="1" applyAlignment="1">
      <alignment horizontal="center" textRotation="90" wrapText="1"/>
    </xf>
    <xf numFmtId="2" fontId="6" fillId="4" borderId="13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textRotation="90" wrapText="1"/>
    </xf>
    <xf numFmtId="2" fontId="0" fillId="4" borderId="14" xfId="0" applyNumberForma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/>
    </xf>
    <xf numFmtId="2" fontId="0" fillId="8" borderId="12" xfId="0" applyNumberForma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vertical="center"/>
    </xf>
    <xf numFmtId="20" fontId="8" fillId="2" borderId="1" xfId="0" applyNumberFormat="1" applyFont="1" applyFill="1" applyBorder="1" applyAlignment="1">
      <alignment vertical="top"/>
    </xf>
    <xf numFmtId="0" fontId="4" fillId="7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19" xfId="0" applyFont="1" applyFill="1" applyBorder="1" applyAlignment="1">
      <alignment horizontal="center" vertical="center" textRotation="90"/>
    </xf>
    <xf numFmtId="0" fontId="1" fillId="2" borderId="16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textRotation="90" wrapText="1"/>
    </xf>
    <xf numFmtId="0" fontId="3" fillId="2" borderId="8" xfId="0" applyFont="1" applyFill="1" applyBorder="1" applyAlignment="1">
      <alignment horizontal="center" textRotation="90" wrapText="1"/>
    </xf>
    <xf numFmtId="0" fontId="1" fillId="2" borderId="19" xfId="0" applyFont="1" applyFill="1" applyBorder="1" applyAlignment="1">
      <alignment horizontal="center" textRotation="90" wrapText="1"/>
    </xf>
    <xf numFmtId="0" fontId="1" fillId="2" borderId="16" xfId="0" applyFont="1" applyFill="1" applyBorder="1" applyAlignment="1">
      <alignment horizontal="center" textRotation="90" wrapText="1"/>
    </xf>
    <xf numFmtId="0" fontId="1" fillId="2" borderId="20" xfId="0" applyFont="1" applyFill="1" applyBorder="1" applyAlignment="1">
      <alignment horizontal="center" vertical="top"/>
    </xf>
    <xf numFmtId="0" fontId="1" fillId="2" borderId="21" xfId="0" applyFont="1" applyFill="1" applyBorder="1" applyAlignment="1">
      <alignment horizontal="center" vertical="top"/>
    </xf>
    <xf numFmtId="0" fontId="1" fillId="6" borderId="22" xfId="0" applyFont="1" applyFill="1" applyBorder="1" applyAlignment="1">
      <alignment horizontal="center" textRotation="90" wrapText="1"/>
    </xf>
    <xf numFmtId="0" fontId="1" fillId="6" borderId="15" xfId="0" applyFont="1" applyFill="1" applyBorder="1" applyAlignment="1">
      <alignment horizontal="center" textRotation="90" wrapText="1"/>
    </xf>
    <xf numFmtId="0" fontId="3" fillId="4" borderId="8" xfId="0" applyFont="1" applyFill="1" applyBorder="1" applyAlignment="1">
      <alignment textRotation="90" wrapText="1"/>
    </xf>
    <xf numFmtId="0" fontId="3" fillId="4" borderId="19" xfId="0" applyFont="1" applyFill="1" applyBorder="1" applyAlignment="1">
      <alignment textRotation="90" wrapText="1"/>
    </xf>
    <xf numFmtId="0" fontId="3" fillId="4" borderId="16" xfId="0" applyFont="1" applyFill="1" applyBorder="1" applyAlignment="1">
      <alignment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CCCC00"/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979"/>
  <sheetViews>
    <sheetView tabSelected="1" topLeftCell="A14" workbookViewId="0">
      <selection activeCell="A4" sqref="A4:A34"/>
    </sheetView>
  </sheetViews>
  <sheetFormatPr defaultColWidth="9.109375" defaultRowHeight="14.4" x14ac:dyDescent="0.3"/>
  <cols>
    <col min="1" max="1" width="7.5546875" style="5" customWidth="1"/>
    <col min="2" max="2" width="4.88671875" style="19" customWidth="1"/>
    <col min="3" max="32" width="9.109375" style="1" customWidth="1"/>
    <col min="33" max="38" width="9.109375" style="1"/>
    <col min="39" max="39" width="13" style="12" customWidth="1"/>
    <col min="40" max="41" width="12.109375" style="15" customWidth="1"/>
    <col min="42" max="42" width="12.44140625" style="5" customWidth="1"/>
    <col min="43" max="43" width="22.5546875" style="17" customWidth="1"/>
    <col min="44" max="44" width="29.109375" style="5" customWidth="1"/>
    <col min="45" max="16384" width="9.109375" style="5"/>
  </cols>
  <sheetData>
    <row r="1" spans="1:44" s="22" customFormat="1" ht="15" customHeight="1" x14ac:dyDescent="0.3">
      <c r="A1" s="51" t="s">
        <v>13</v>
      </c>
      <c r="B1" s="52"/>
      <c r="C1" s="45" t="s">
        <v>0</v>
      </c>
      <c r="D1" s="46"/>
      <c r="E1" s="47"/>
      <c r="F1" s="45" t="s">
        <v>1</v>
      </c>
      <c r="G1" s="46"/>
      <c r="H1" s="47"/>
      <c r="I1" s="45" t="s">
        <v>2</v>
      </c>
      <c r="J1" s="46"/>
      <c r="K1" s="47"/>
      <c r="L1" s="45" t="s">
        <v>3</v>
      </c>
      <c r="M1" s="46"/>
      <c r="N1" s="47"/>
      <c r="O1" s="45" t="s">
        <v>4</v>
      </c>
      <c r="P1" s="46"/>
      <c r="Q1" s="47"/>
      <c r="R1" s="45" t="s">
        <v>5</v>
      </c>
      <c r="S1" s="46"/>
      <c r="T1" s="47"/>
      <c r="U1" s="45" t="s">
        <v>6</v>
      </c>
      <c r="V1" s="46"/>
      <c r="W1" s="47"/>
      <c r="X1" s="45" t="s">
        <v>7</v>
      </c>
      <c r="Y1" s="46"/>
      <c r="Z1" s="47"/>
      <c r="AA1" s="45" t="s">
        <v>8</v>
      </c>
      <c r="AB1" s="46"/>
      <c r="AC1" s="47"/>
      <c r="AD1" s="45" t="s">
        <v>9</v>
      </c>
      <c r="AE1" s="46"/>
      <c r="AF1" s="47"/>
      <c r="AG1" s="45" t="s">
        <v>10</v>
      </c>
      <c r="AH1" s="46"/>
      <c r="AI1" s="47"/>
      <c r="AJ1" s="45" t="s">
        <v>11</v>
      </c>
      <c r="AK1" s="46"/>
      <c r="AL1" s="60"/>
      <c r="AM1" s="62" t="s">
        <v>18</v>
      </c>
      <c r="AN1" s="64" t="s">
        <v>19</v>
      </c>
      <c r="AO1" s="25"/>
      <c r="AP1" s="57" t="s">
        <v>21</v>
      </c>
      <c r="AQ1" s="56" t="s">
        <v>22</v>
      </c>
      <c r="AR1" s="55"/>
    </row>
    <row r="2" spans="1:44" s="22" customFormat="1" x14ac:dyDescent="0.3">
      <c r="A2" s="53"/>
      <c r="B2" s="54"/>
      <c r="C2" s="48"/>
      <c r="D2" s="49"/>
      <c r="E2" s="50"/>
      <c r="F2" s="48"/>
      <c r="G2" s="49"/>
      <c r="H2" s="50"/>
      <c r="I2" s="48"/>
      <c r="J2" s="49"/>
      <c r="K2" s="50"/>
      <c r="L2" s="48"/>
      <c r="M2" s="49"/>
      <c r="N2" s="50"/>
      <c r="O2" s="48"/>
      <c r="P2" s="49"/>
      <c r="Q2" s="50"/>
      <c r="R2" s="48"/>
      <c r="S2" s="49"/>
      <c r="T2" s="50"/>
      <c r="U2" s="48"/>
      <c r="V2" s="49"/>
      <c r="W2" s="50"/>
      <c r="X2" s="48"/>
      <c r="Y2" s="49"/>
      <c r="Z2" s="50"/>
      <c r="AA2" s="48"/>
      <c r="AB2" s="49"/>
      <c r="AC2" s="50"/>
      <c r="AD2" s="48"/>
      <c r="AE2" s="49"/>
      <c r="AF2" s="50"/>
      <c r="AG2" s="48"/>
      <c r="AH2" s="49"/>
      <c r="AI2" s="50"/>
      <c r="AJ2" s="48"/>
      <c r="AK2" s="49"/>
      <c r="AL2" s="61"/>
      <c r="AM2" s="63"/>
      <c r="AN2" s="65"/>
      <c r="AO2" s="27"/>
      <c r="AP2" s="58"/>
      <c r="AQ2" s="56"/>
      <c r="AR2" s="55"/>
    </row>
    <row r="3" spans="1:44" ht="54.6" thickBot="1" x14ac:dyDescent="0.35">
      <c r="A3" s="26" t="s">
        <v>12</v>
      </c>
      <c r="B3" s="24" t="s">
        <v>14</v>
      </c>
      <c r="C3" s="7" t="s">
        <v>15</v>
      </c>
      <c r="D3" s="2" t="s">
        <v>16</v>
      </c>
      <c r="E3" s="2" t="s">
        <v>17</v>
      </c>
      <c r="F3" s="7" t="s">
        <v>15</v>
      </c>
      <c r="G3" s="2" t="s">
        <v>16</v>
      </c>
      <c r="H3" s="2" t="s">
        <v>17</v>
      </c>
      <c r="I3" s="7" t="s">
        <v>15</v>
      </c>
      <c r="J3" s="2" t="s">
        <v>16</v>
      </c>
      <c r="K3" s="2" t="s">
        <v>17</v>
      </c>
      <c r="L3" s="7" t="s">
        <v>15</v>
      </c>
      <c r="M3" s="2" t="s">
        <v>16</v>
      </c>
      <c r="N3" s="2" t="s">
        <v>17</v>
      </c>
      <c r="O3" s="7" t="s">
        <v>15</v>
      </c>
      <c r="P3" s="2" t="s">
        <v>16</v>
      </c>
      <c r="Q3" s="2" t="s">
        <v>17</v>
      </c>
      <c r="R3" s="7" t="s">
        <v>15</v>
      </c>
      <c r="S3" s="2" t="s">
        <v>16</v>
      </c>
      <c r="T3" s="2" t="s">
        <v>17</v>
      </c>
      <c r="U3" s="7" t="s">
        <v>15</v>
      </c>
      <c r="V3" s="2" t="s">
        <v>16</v>
      </c>
      <c r="W3" s="2" t="s">
        <v>17</v>
      </c>
      <c r="X3" s="7" t="s">
        <v>15</v>
      </c>
      <c r="Y3" s="2" t="s">
        <v>16</v>
      </c>
      <c r="Z3" s="2" t="s">
        <v>17</v>
      </c>
      <c r="AA3" s="7" t="s">
        <v>15</v>
      </c>
      <c r="AB3" s="2" t="s">
        <v>16</v>
      </c>
      <c r="AC3" s="2" t="s">
        <v>17</v>
      </c>
      <c r="AD3" s="7" t="s">
        <v>15</v>
      </c>
      <c r="AE3" s="2" t="s">
        <v>16</v>
      </c>
      <c r="AF3" s="2" t="s">
        <v>17</v>
      </c>
      <c r="AG3" s="7" t="s">
        <v>15</v>
      </c>
      <c r="AH3" s="2" t="s">
        <v>16</v>
      </c>
      <c r="AI3" s="2" t="s">
        <v>17</v>
      </c>
      <c r="AJ3" s="7" t="s">
        <v>15</v>
      </c>
      <c r="AK3" s="2" t="s">
        <v>16</v>
      </c>
      <c r="AL3" s="2" t="s">
        <v>17</v>
      </c>
      <c r="AM3" s="63"/>
      <c r="AN3" s="66"/>
      <c r="AO3" s="29" t="s">
        <v>20</v>
      </c>
      <c r="AP3" s="59"/>
      <c r="AQ3" s="56"/>
      <c r="AR3" s="55"/>
    </row>
    <row r="4" spans="1:44" ht="15" customHeight="1" thickBot="1" x14ac:dyDescent="0.4">
      <c r="A4" s="42" t="s">
        <v>23</v>
      </c>
      <c r="B4" s="18">
        <v>1</v>
      </c>
      <c r="C4" s="36">
        <v>1734.6</v>
      </c>
      <c r="D4" s="37">
        <v>0</v>
      </c>
      <c r="E4" s="37">
        <v>0</v>
      </c>
      <c r="F4" s="36">
        <v>1734.6</v>
      </c>
      <c r="G4" s="37">
        <v>0</v>
      </c>
      <c r="H4" s="37">
        <v>0.1</v>
      </c>
      <c r="I4" s="36">
        <v>1734.6</v>
      </c>
      <c r="J4" s="37">
        <v>0</v>
      </c>
      <c r="K4" s="37">
        <v>0.1</v>
      </c>
      <c r="L4" s="36">
        <v>1734.6</v>
      </c>
      <c r="M4" s="37">
        <v>0</v>
      </c>
      <c r="N4" s="37">
        <v>0.1</v>
      </c>
      <c r="O4" s="36">
        <v>1734.6</v>
      </c>
      <c r="P4" s="38">
        <v>0</v>
      </c>
      <c r="Q4" s="38">
        <v>0.1</v>
      </c>
      <c r="R4" s="36">
        <v>1734.6</v>
      </c>
      <c r="S4" s="39">
        <v>0</v>
      </c>
      <c r="T4" s="39">
        <v>0.1</v>
      </c>
      <c r="U4" s="36">
        <v>1734.6</v>
      </c>
      <c r="V4" s="39">
        <v>0</v>
      </c>
      <c r="W4" s="39">
        <v>0.1</v>
      </c>
      <c r="X4" s="36">
        <v>1734.6</v>
      </c>
      <c r="Y4" s="3">
        <v>0.05</v>
      </c>
      <c r="Z4" s="3">
        <v>0.56000000000000005</v>
      </c>
      <c r="AA4" s="36">
        <v>1734.6</v>
      </c>
      <c r="AB4" s="40">
        <v>0.2</v>
      </c>
      <c r="AC4" s="23">
        <v>0.72199999999999998</v>
      </c>
      <c r="AD4" s="36">
        <v>1734.6</v>
      </c>
      <c r="AE4" s="37">
        <v>0</v>
      </c>
      <c r="AF4" s="37">
        <v>0.2</v>
      </c>
      <c r="AG4" s="36">
        <v>1734.6</v>
      </c>
      <c r="AH4" s="37">
        <v>0</v>
      </c>
      <c r="AI4" s="37">
        <v>0.3</v>
      </c>
      <c r="AJ4" s="36">
        <v>1734.6</v>
      </c>
      <c r="AK4" s="37">
        <v>0</v>
      </c>
      <c r="AL4" s="41">
        <v>0.2</v>
      </c>
      <c r="AM4" s="11">
        <f>AL4+AI4+AF4+AC4+Z4+W4+T4+Q4+N4+K4+H4+E4</f>
        <v>2.5820000000000003</v>
      </c>
      <c r="AN4" s="13">
        <v>30.54</v>
      </c>
      <c r="AO4" s="28">
        <f>AN4+AM4</f>
        <v>33.122</v>
      </c>
      <c r="AP4" s="4">
        <f>AN4*86400</f>
        <v>2638656</v>
      </c>
      <c r="AQ4" s="16">
        <f>AP4+AM4*86400</f>
        <v>2861740.8</v>
      </c>
      <c r="AR4" s="6"/>
    </row>
    <row r="5" spans="1:44" ht="18.600000000000001" thickBot="1" x14ac:dyDescent="0.4">
      <c r="A5" s="43"/>
      <c r="B5" s="18">
        <v>2</v>
      </c>
      <c r="C5" s="36">
        <v>1734.6</v>
      </c>
      <c r="D5" s="37">
        <v>0</v>
      </c>
      <c r="E5" s="37">
        <v>0</v>
      </c>
      <c r="F5" s="36">
        <v>1734.6</v>
      </c>
      <c r="G5" s="37">
        <v>0</v>
      </c>
      <c r="H5" s="37">
        <v>0.1</v>
      </c>
      <c r="I5" s="36">
        <v>1734.6</v>
      </c>
      <c r="J5" s="37">
        <v>0</v>
      </c>
      <c r="K5" s="37">
        <v>0.1</v>
      </c>
      <c r="L5" s="36">
        <v>1734.6</v>
      </c>
      <c r="M5" s="37">
        <v>0</v>
      </c>
      <c r="N5" s="37">
        <v>0.1</v>
      </c>
      <c r="O5" s="36">
        <v>1734.6</v>
      </c>
      <c r="P5" s="38">
        <v>0</v>
      </c>
      <c r="Q5" s="38">
        <v>0.1</v>
      </c>
      <c r="R5" s="36">
        <v>1734.6</v>
      </c>
      <c r="S5" s="39">
        <v>0</v>
      </c>
      <c r="T5" s="39">
        <v>0.1</v>
      </c>
      <c r="U5" s="36">
        <v>1734.6</v>
      </c>
      <c r="V5" s="39">
        <v>0</v>
      </c>
      <c r="W5" s="39">
        <v>0.1</v>
      </c>
      <c r="X5" s="36">
        <v>1734.6</v>
      </c>
      <c r="Y5" s="3">
        <v>0.05</v>
      </c>
      <c r="Z5" s="3">
        <v>0.56000000000000005</v>
      </c>
      <c r="AA5" s="36">
        <v>1734.6</v>
      </c>
      <c r="AB5" s="40">
        <v>0.2</v>
      </c>
      <c r="AC5" s="23">
        <v>0.72</v>
      </c>
      <c r="AD5" s="36">
        <v>1734.6</v>
      </c>
      <c r="AE5" s="37">
        <v>0</v>
      </c>
      <c r="AF5" s="37">
        <v>0.2</v>
      </c>
      <c r="AG5" s="36">
        <v>1734.6</v>
      </c>
      <c r="AH5" s="37">
        <v>0</v>
      </c>
      <c r="AI5" s="37">
        <v>0.3</v>
      </c>
      <c r="AJ5" s="36">
        <v>1734.6</v>
      </c>
      <c r="AK5" s="37">
        <v>0</v>
      </c>
      <c r="AL5" s="41">
        <v>0.2</v>
      </c>
      <c r="AM5" s="11">
        <f>AL5+AI5+AF5+AC5+Z5+W5+T5+Q5+N5+K5+H5+E5</f>
        <v>2.5800000000000005</v>
      </c>
      <c r="AN5" s="13">
        <v>29.76</v>
      </c>
      <c r="AO5" s="28">
        <f t="shared" ref="AO5:AO34" si="0">AN5+AM5</f>
        <v>32.340000000000003</v>
      </c>
      <c r="AP5" s="4">
        <f t="shared" ref="AP5:AP34" si="1">AN5*86400</f>
        <v>2571264</v>
      </c>
      <c r="AQ5" s="16">
        <f t="shared" ref="AQ5:AQ34" si="2">AP5+AM5*86400</f>
        <v>2794176</v>
      </c>
      <c r="AR5" s="6"/>
    </row>
    <row r="6" spans="1:44" ht="18.600000000000001" thickBot="1" x14ac:dyDescent="0.4">
      <c r="A6" s="43"/>
      <c r="B6" s="18">
        <v>3</v>
      </c>
      <c r="C6" s="36">
        <v>1734.6</v>
      </c>
      <c r="D6" s="37">
        <v>0</v>
      </c>
      <c r="E6" s="37">
        <v>0</v>
      </c>
      <c r="F6" s="36">
        <v>1734.6</v>
      </c>
      <c r="G6" s="37">
        <v>0</v>
      </c>
      <c r="H6" s="37">
        <v>0.1</v>
      </c>
      <c r="I6" s="36">
        <v>1734.6</v>
      </c>
      <c r="J6" s="37">
        <v>0</v>
      </c>
      <c r="K6" s="37">
        <v>0.1</v>
      </c>
      <c r="L6" s="36">
        <v>1734.6</v>
      </c>
      <c r="M6" s="37">
        <v>0</v>
      </c>
      <c r="N6" s="37">
        <v>0.1</v>
      </c>
      <c r="O6" s="36">
        <v>1734.6</v>
      </c>
      <c r="P6" s="38">
        <v>0</v>
      </c>
      <c r="Q6" s="38">
        <v>0.1</v>
      </c>
      <c r="R6" s="36">
        <v>1734.6</v>
      </c>
      <c r="S6" s="39">
        <v>0</v>
      </c>
      <c r="T6" s="39">
        <v>0.1</v>
      </c>
      <c r="U6" s="36">
        <v>1734.6</v>
      </c>
      <c r="V6" s="39">
        <v>0</v>
      </c>
      <c r="W6" s="39">
        <v>0.1</v>
      </c>
      <c r="X6" s="36">
        <v>1734.6</v>
      </c>
      <c r="Y6" s="3">
        <v>0.05</v>
      </c>
      <c r="Z6" s="3">
        <v>0.56000000000000005</v>
      </c>
      <c r="AA6" s="36">
        <v>1734.6</v>
      </c>
      <c r="AB6" s="40">
        <v>0.2</v>
      </c>
      <c r="AC6" s="23">
        <v>0.71899999999999997</v>
      </c>
      <c r="AD6" s="36">
        <v>1734.6</v>
      </c>
      <c r="AE6" s="37">
        <v>0</v>
      </c>
      <c r="AF6" s="37">
        <v>0.2</v>
      </c>
      <c r="AG6" s="36">
        <v>1734.6</v>
      </c>
      <c r="AH6" s="37">
        <v>0</v>
      </c>
      <c r="AI6" s="37">
        <v>0.3</v>
      </c>
      <c r="AJ6" s="36">
        <v>1734.6</v>
      </c>
      <c r="AK6" s="37">
        <v>0</v>
      </c>
      <c r="AL6" s="41">
        <v>0.2</v>
      </c>
      <c r="AM6" s="11">
        <f t="shared" ref="AM6:AM34" si="3">AL6+AI6+AF6+AC6+Z6+W6+T6+Q6+N6+K6+H6+E6</f>
        <v>2.5790000000000006</v>
      </c>
      <c r="AN6" s="13">
        <v>29.25</v>
      </c>
      <c r="AO6" s="28">
        <f t="shared" si="0"/>
        <v>31.829000000000001</v>
      </c>
      <c r="AP6" s="4">
        <f t="shared" si="1"/>
        <v>2527200</v>
      </c>
      <c r="AQ6" s="16">
        <f t="shared" si="2"/>
        <v>2750025.6</v>
      </c>
      <c r="AR6" s="6"/>
    </row>
    <row r="7" spans="1:44" ht="18.600000000000001" thickBot="1" x14ac:dyDescent="0.4">
      <c r="A7" s="43"/>
      <c r="B7" s="18">
        <v>4</v>
      </c>
      <c r="C7" s="36">
        <v>1734.6</v>
      </c>
      <c r="D7" s="37">
        <v>0</v>
      </c>
      <c r="E7" s="37">
        <v>0</v>
      </c>
      <c r="F7" s="36">
        <v>1734.6</v>
      </c>
      <c r="G7" s="37">
        <v>0</v>
      </c>
      <c r="H7" s="37">
        <v>0.1</v>
      </c>
      <c r="I7" s="36">
        <v>1734.6</v>
      </c>
      <c r="J7" s="37">
        <v>0</v>
      </c>
      <c r="K7" s="37">
        <v>0.1</v>
      </c>
      <c r="L7" s="36">
        <v>1734.6</v>
      </c>
      <c r="M7" s="37">
        <v>0</v>
      </c>
      <c r="N7" s="37">
        <v>0.1</v>
      </c>
      <c r="O7" s="36">
        <v>1734.6</v>
      </c>
      <c r="P7" s="38">
        <v>0</v>
      </c>
      <c r="Q7" s="38">
        <v>0.1</v>
      </c>
      <c r="R7" s="36">
        <v>1734.6</v>
      </c>
      <c r="S7" s="39">
        <v>0</v>
      </c>
      <c r="T7" s="39">
        <v>0.1</v>
      </c>
      <c r="U7" s="36">
        <v>1734.6</v>
      </c>
      <c r="V7" s="39">
        <v>0</v>
      </c>
      <c r="W7" s="39">
        <v>0.1</v>
      </c>
      <c r="X7" s="36">
        <v>1734.6</v>
      </c>
      <c r="Y7" s="3">
        <v>0.05</v>
      </c>
      <c r="Z7" s="3">
        <v>0.56000000000000005</v>
      </c>
      <c r="AA7" s="36">
        <v>1734.6</v>
      </c>
      <c r="AB7" s="40">
        <v>0.2</v>
      </c>
      <c r="AC7" s="23">
        <v>0.72099999999999997</v>
      </c>
      <c r="AD7" s="36">
        <v>1734.6</v>
      </c>
      <c r="AE7" s="37">
        <v>0</v>
      </c>
      <c r="AF7" s="37">
        <v>0.2</v>
      </c>
      <c r="AG7" s="36">
        <v>1734.6</v>
      </c>
      <c r="AH7" s="37">
        <v>0</v>
      </c>
      <c r="AI7" s="37">
        <v>0.3</v>
      </c>
      <c r="AJ7" s="36">
        <v>1734.6</v>
      </c>
      <c r="AK7" s="37">
        <v>0</v>
      </c>
      <c r="AL7" s="41">
        <v>0.2</v>
      </c>
      <c r="AM7" s="11">
        <f t="shared" si="3"/>
        <v>2.5810000000000004</v>
      </c>
      <c r="AN7" s="13">
        <v>27.44</v>
      </c>
      <c r="AO7" s="28">
        <f t="shared" si="0"/>
        <v>30.021000000000001</v>
      </c>
      <c r="AP7" s="4">
        <f t="shared" si="1"/>
        <v>2370816</v>
      </c>
      <c r="AQ7" s="16">
        <f t="shared" si="2"/>
        <v>2593814.4</v>
      </c>
      <c r="AR7" s="6"/>
    </row>
    <row r="8" spans="1:44" ht="18.600000000000001" thickBot="1" x14ac:dyDescent="0.4">
      <c r="A8" s="43"/>
      <c r="B8" s="18">
        <v>5</v>
      </c>
      <c r="C8" s="36">
        <v>1734.6</v>
      </c>
      <c r="D8" s="37">
        <v>0</v>
      </c>
      <c r="E8" s="37">
        <v>0</v>
      </c>
      <c r="F8" s="36">
        <v>1734.6</v>
      </c>
      <c r="G8" s="37">
        <v>0</v>
      </c>
      <c r="H8" s="37">
        <v>0.1</v>
      </c>
      <c r="I8" s="36">
        <v>1734.6</v>
      </c>
      <c r="J8" s="37">
        <v>0</v>
      </c>
      <c r="K8" s="37">
        <v>0.1</v>
      </c>
      <c r="L8" s="36">
        <v>1734.6</v>
      </c>
      <c r="M8" s="37">
        <v>0</v>
      </c>
      <c r="N8" s="37">
        <v>0.1</v>
      </c>
      <c r="O8" s="36">
        <v>1734.6</v>
      </c>
      <c r="P8" s="38">
        <v>0</v>
      </c>
      <c r="Q8" s="38">
        <v>0.1</v>
      </c>
      <c r="R8" s="36">
        <v>1734.6</v>
      </c>
      <c r="S8" s="39">
        <v>0</v>
      </c>
      <c r="T8" s="39">
        <v>0.1</v>
      </c>
      <c r="U8" s="36">
        <v>1734.6</v>
      </c>
      <c r="V8" s="39">
        <v>0</v>
      </c>
      <c r="W8" s="39">
        <v>0.1</v>
      </c>
      <c r="X8" s="36">
        <v>1734.6</v>
      </c>
      <c r="Y8" s="3">
        <v>0.05</v>
      </c>
      <c r="Z8" s="3">
        <v>0.56000000000000005</v>
      </c>
      <c r="AA8" s="36">
        <v>1734.6</v>
      </c>
      <c r="AB8" s="40">
        <v>0.2</v>
      </c>
      <c r="AC8" s="23">
        <v>0.72</v>
      </c>
      <c r="AD8" s="36">
        <v>1734.6</v>
      </c>
      <c r="AE8" s="37">
        <v>0</v>
      </c>
      <c r="AF8" s="37">
        <v>0.2</v>
      </c>
      <c r="AG8" s="36">
        <v>1734.6</v>
      </c>
      <c r="AH8" s="37">
        <v>0</v>
      </c>
      <c r="AI8" s="37">
        <v>0.3</v>
      </c>
      <c r="AJ8" s="36">
        <v>1734.6</v>
      </c>
      <c r="AK8" s="37">
        <v>0</v>
      </c>
      <c r="AL8" s="41">
        <v>0.2</v>
      </c>
      <c r="AM8" s="11">
        <f t="shared" si="3"/>
        <v>2.5800000000000005</v>
      </c>
      <c r="AN8" s="14">
        <v>27.23</v>
      </c>
      <c r="AO8" s="28">
        <f t="shared" si="0"/>
        <v>29.810000000000002</v>
      </c>
      <c r="AP8" s="4">
        <f t="shared" si="1"/>
        <v>2352672</v>
      </c>
      <c r="AQ8" s="16">
        <f t="shared" si="2"/>
        <v>2575584</v>
      </c>
      <c r="AR8" s="8"/>
    </row>
    <row r="9" spans="1:44" ht="18.600000000000001" thickBot="1" x14ac:dyDescent="0.4">
      <c r="A9" s="43"/>
      <c r="B9" s="18">
        <v>6</v>
      </c>
      <c r="C9" s="36">
        <v>1734.6</v>
      </c>
      <c r="D9" s="37">
        <v>0</v>
      </c>
      <c r="E9" s="37">
        <v>0</v>
      </c>
      <c r="F9" s="36">
        <v>1734.6</v>
      </c>
      <c r="G9" s="37">
        <v>0</v>
      </c>
      <c r="H9" s="37">
        <v>0.1</v>
      </c>
      <c r="I9" s="36">
        <v>1734.6</v>
      </c>
      <c r="J9" s="37">
        <v>0</v>
      </c>
      <c r="K9" s="37">
        <v>0.1</v>
      </c>
      <c r="L9" s="36">
        <v>1734.6</v>
      </c>
      <c r="M9" s="37">
        <v>0</v>
      </c>
      <c r="N9" s="37">
        <v>0.1</v>
      </c>
      <c r="O9" s="36">
        <v>1734.6</v>
      </c>
      <c r="P9" s="38">
        <v>0</v>
      </c>
      <c r="Q9" s="38">
        <v>0.1</v>
      </c>
      <c r="R9" s="36">
        <v>1734.6</v>
      </c>
      <c r="S9" s="39">
        <v>0</v>
      </c>
      <c r="T9" s="39">
        <v>0.1</v>
      </c>
      <c r="U9" s="36">
        <v>1734.6</v>
      </c>
      <c r="V9" s="39">
        <v>0</v>
      </c>
      <c r="W9" s="39">
        <v>0.1</v>
      </c>
      <c r="X9" s="36">
        <v>1734.6</v>
      </c>
      <c r="Y9" s="3">
        <v>0.05</v>
      </c>
      <c r="Z9" s="3">
        <v>0.56000000000000005</v>
      </c>
      <c r="AA9" s="36">
        <v>1734.6</v>
      </c>
      <c r="AB9" s="40">
        <v>0.2</v>
      </c>
      <c r="AC9" s="23">
        <v>0.71899999999999997</v>
      </c>
      <c r="AD9" s="36">
        <v>1734.6</v>
      </c>
      <c r="AE9" s="37">
        <v>0</v>
      </c>
      <c r="AF9" s="37">
        <v>0.2</v>
      </c>
      <c r="AG9" s="36">
        <v>1734.6</v>
      </c>
      <c r="AH9" s="37">
        <v>0</v>
      </c>
      <c r="AI9" s="37">
        <v>0.3</v>
      </c>
      <c r="AJ9" s="36">
        <v>1734.6</v>
      </c>
      <c r="AK9" s="37">
        <v>0</v>
      </c>
      <c r="AL9" s="41">
        <v>0.2</v>
      </c>
      <c r="AM9" s="11">
        <f t="shared" si="3"/>
        <v>2.5790000000000006</v>
      </c>
      <c r="AN9" s="13">
        <v>26.85</v>
      </c>
      <c r="AO9" s="28">
        <f t="shared" si="0"/>
        <v>29.429000000000002</v>
      </c>
      <c r="AP9" s="4">
        <f t="shared" si="1"/>
        <v>2319840</v>
      </c>
      <c r="AQ9" s="16">
        <f t="shared" si="2"/>
        <v>2542665.6</v>
      </c>
      <c r="AR9" s="6"/>
    </row>
    <row r="10" spans="1:44" ht="18.600000000000001" thickBot="1" x14ac:dyDescent="0.4">
      <c r="A10" s="43"/>
      <c r="B10" s="18">
        <v>7</v>
      </c>
      <c r="C10" s="36">
        <v>1734.6</v>
      </c>
      <c r="D10" s="37">
        <v>0</v>
      </c>
      <c r="E10" s="37">
        <v>0</v>
      </c>
      <c r="F10" s="36">
        <v>1734.6</v>
      </c>
      <c r="G10" s="37">
        <v>0</v>
      </c>
      <c r="H10" s="37">
        <v>0.1</v>
      </c>
      <c r="I10" s="36">
        <v>1734.6</v>
      </c>
      <c r="J10" s="37">
        <v>0</v>
      </c>
      <c r="K10" s="37">
        <v>0.1</v>
      </c>
      <c r="L10" s="36">
        <v>1734.6</v>
      </c>
      <c r="M10" s="37">
        <v>0</v>
      </c>
      <c r="N10" s="37">
        <v>0.1</v>
      </c>
      <c r="O10" s="36">
        <v>1734.6</v>
      </c>
      <c r="P10" s="38">
        <v>0</v>
      </c>
      <c r="Q10" s="38">
        <v>0.1</v>
      </c>
      <c r="R10" s="36">
        <v>1734.6</v>
      </c>
      <c r="S10" s="39">
        <v>0</v>
      </c>
      <c r="T10" s="39">
        <v>0.1</v>
      </c>
      <c r="U10" s="36">
        <v>1734.6</v>
      </c>
      <c r="V10" s="39">
        <v>0</v>
      </c>
      <c r="W10" s="39">
        <v>0.1</v>
      </c>
      <c r="X10" s="36">
        <v>1734.6</v>
      </c>
      <c r="Y10" s="3">
        <v>0.05</v>
      </c>
      <c r="Z10" s="3">
        <v>0.56000000000000005</v>
      </c>
      <c r="AA10" s="36">
        <v>1734.6</v>
      </c>
      <c r="AB10" s="40">
        <v>0.2</v>
      </c>
      <c r="AC10" s="23">
        <v>0.72</v>
      </c>
      <c r="AD10" s="36">
        <v>1734.6</v>
      </c>
      <c r="AE10" s="37">
        <v>0</v>
      </c>
      <c r="AF10" s="37">
        <v>0.2</v>
      </c>
      <c r="AG10" s="36">
        <v>1734.6</v>
      </c>
      <c r="AH10" s="37">
        <v>0</v>
      </c>
      <c r="AI10" s="37">
        <v>0.3</v>
      </c>
      <c r="AJ10" s="36">
        <v>1734.6</v>
      </c>
      <c r="AK10" s="37">
        <v>0</v>
      </c>
      <c r="AL10" s="41">
        <v>0.2</v>
      </c>
      <c r="AM10" s="11">
        <f t="shared" si="3"/>
        <v>2.5800000000000005</v>
      </c>
      <c r="AN10" s="13">
        <v>26.74</v>
      </c>
      <c r="AO10" s="28">
        <f t="shared" si="0"/>
        <v>29.32</v>
      </c>
      <c r="AP10" s="4">
        <f t="shared" si="1"/>
        <v>2310336</v>
      </c>
      <c r="AQ10" s="16">
        <f t="shared" si="2"/>
        <v>2533248</v>
      </c>
      <c r="AR10" s="33"/>
    </row>
    <row r="11" spans="1:44" ht="18.600000000000001" thickBot="1" x14ac:dyDescent="0.4">
      <c r="A11" s="43"/>
      <c r="B11" s="18">
        <v>8</v>
      </c>
      <c r="C11" s="36">
        <v>1734.6</v>
      </c>
      <c r="D11" s="37">
        <v>0</v>
      </c>
      <c r="E11" s="37">
        <v>0</v>
      </c>
      <c r="F11" s="36">
        <v>1734.6</v>
      </c>
      <c r="G11" s="37">
        <v>0</v>
      </c>
      <c r="H11" s="37">
        <v>0.1</v>
      </c>
      <c r="I11" s="36">
        <v>1734.6</v>
      </c>
      <c r="J11" s="37">
        <v>0</v>
      </c>
      <c r="K11" s="37">
        <v>0.1</v>
      </c>
      <c r="L11" s="36">
        <v>1734.6</v>
      </c>
      <c r="M11" s="37">
        <v>0</v>
      </c>
      <c r="N11" s="37">
        <v>0.1</v>
      </c>
      <c r="O11" s="36">
        <v>1734.6</v>
      </c>
      <c r="P11" s="38">
        <v>0</v>
      </c>
      <c r="Q11" s="38">
        <v>0.1</v>
      </c>
      <c r="R11" s="36">
        <v>1734.6</v>
      </c>
      <c r="S11" s="39">
        <v>0</v>
      </c>
      <c r="T11" s="39">
        <v>0.1</v>
      </c>
      <c r="U11" s="36">
        <v>1734.6</v>
      </c>
      <c r="V11" s="39">
        <v>0</v>
      </c>
      <c r="W11" s="39">
        <v>0.1</v>
      </c>
      <c r="X11" s="36">
        <v>1734.6</v>
      </c>
      <c r="Y11" s="3">
        <v>0.05</v>
      </c>
      <c r="Z11" s="3">
        <v>0.56000000000000005</v>
      </c>
      <c r="AA11" s="36">
        <v>1734.6</v>
      </c>
      <c r="AB11" s="40">
        <v>0.2</v>
      </c>
      <c r="AC11" s="23">
        <v>0.72199999999999998</v>
      </c>
      <c r="AD11" s="36">
        <v>1734.6</v>
      </c>
      <c r="AE11" s="37">
        <v>0</v>
      </c>
      <c r="AF11" s="37">
        <v>0.2</v>
      </c>
      <c r="AG11" s="36">
        <v>1734.6</v>
      </c>
      <c r="AH11" s="37">
        <v>0</v>
      </c>
      <c r="AI11" s="37">
        <v>0.3</v>
      </c>
      <c r="AJ11" s="36">
        <v>1734.6</v>
      </c>
      <c r="AK11" s="37">
        <v>0</v>
      </c>
      <c r="AL11" s="41">
        <v>0.2</v>
      </c>
      <c r="AM11" s="11">
        <f t="shared" si="3"/>
        <v>2.5820000000000003</v>
      </c>
      <c r="AN11" s="13">
        <v>26.21</v>
      </c>
      <c r="AO11" s="28">
        <f t="shared" si="0"/>
        <v>28.792000000000002</v>
      </c>
      <c r="AP11" s="4">
        <f t="shared" si="1"/>
        <v>2264544</v>
      </c>
      <c r="AQ11" s="16">
        <f t="shared" si="2"/>
        <v>2487628.7999999998</v>
      </c>
      <c r="AR11" s="34"/>
    </row>
    <row r="12" spans="1:44" ht="18.600000000000001" thickBot="1" x14ac:dyDescent="0.4">
      <c r="A12" s="43"/>
      <c r="B12" s="18">
        <v>9</v>
      </c>
      <c r="C12" s="36">
        <v>1734.6</v>
      </c>
      <c r="D12" s="37">
        <v>0</v>
      </c>
      <c r="E12" s="37">
        <v>0</v>
      </c>
      <c r="F12" s="36">
        <v>1734.6</v>
      </c>
      <c r="G12" s="37">
        <v>0</v>
      </c>
      <c r="H12" s="37">
        <v>0.1</v>
      </c>
      <c r="I12" s="36">
        <v>1734.6</v>
      </c>
      <c r="J12" s="37">
        <v>0</v>
      </c>
      <c r="K12" s="37">
        <v>0.1</v>
      </c>
      <c r="L12" s="36">
        <v>1734.6</v>
      </c>
      <c r="M12" s="37">
        <v>0</v>
      </c>
      <c r="N12" s="37">
        <v>0.1</v>
      </c>
      <c r="O12" s="36">
        <v>1734.6</v>
      </c>
      <c r="P12" s="38">
        <v>0</v>
      </c>
      <c r="Q12" s="38">
        <v>0.1</v>
      </c>
      <c r="R12" s="36">
        <v>1734.6</v>
      </c>
      <c r="S12" s="39">
        <v>0</v>
      </c>
      <c r="T12" s="39">
        <v>0.1</v>
      </c>
      <c r="U12" s="36">
        <v>1734.6</v>
      </c>
      <c r="V12" s="39">
        <v>0</v>
      </c>
      <c r="W12" s="39">
        <v>0.1</v>
      </c>
      <c r="X12" s="36">
        <v>1734.6</v>
      </c>
      <c r="Y12" s="3">
        <v>0.05</v>
      </c>
      <c r="Z12" s="3">
        <v>0.56000000000000005</v>
      </c>
      <c r="AA12" s="36">
        <v>1734.6</v>
      </c>
      <c r="AB12" s="40">
        <v>0.2</v>
      </c>
      <c r="AC12" s="23">
        <v>0.72199999999999998</v>
      </c>
      <c r="AD12" s="36">
        <v>1734.6</v>
      </c>
      <c r="AE12" s="37">
        <v>0</v>
      </c>
      <c r="AF12" s="37">
        <v>0.2</v>
      </c>
      <c r="AG12" s="36">
        <v>1734.6</v>
      </c>
      <c r="AH12" s="37">
        <v>0</v>
      </c>
      <c r="AI12" s="37">
        <v>0.3</v>
      </c>
      <c r="AJ12" s="36">
        <v>1734.6</v>
      </c>
      <c r="AK12" s="37">
        <v>0</v>
      </c>
      <c r="AL12" s="41">
        <v>0.2</v>
      </c>
      <c r="AM12" s="11">
        <f t="shared" si="3"/>
        <v>2.5820000000000003</v>
      </c>
      <c r="AN12" s="13">
        <v>25.06</v>
      </c>
      <c r="AO12" s="28">
        <f t="shared" si="0"/>
        <v>27.641999999999999</v>
      </c>
      <c r="AP12" s="4">
        <f t="shared" si="1"/>
        <v>2165184</v>
      </c>
      <c r="AQ12" s="16">
        <f t="shared" si="2"/>
        <v>2388268.7999999998</v>
      </c>
      <c r="AR12" s="33"/>
    </row>
    <row r="13" spans="1:44" ht="18.600000000000001" thickBot="1" x14ac:dyDescent="0.4">
      <c r="A13" s="43"/>
      <c r="B13" s="18">
        <v>10</v>
      </c>
      <c r="C13" s="36">
        <v>1734.6</v>
      </c>
      <c r="D13" s="37">
        <v>0</v>
      </c>
      <c r="E13" s="37">
        <v>0</v>
      </c>
      <c r="F13" s="36">
        <v>1734.6</v>
      </c>
      <c r="G13" s="37">
        <v>0</v>
      </c>
      <c r="H13" s="37">
        <v>0.1</v>
      </c>
      <c r="I13" s="36">
        <v>1734.6</v>
      </c>
      <c r="J13" s="37">
        <v>0</v>
      </c>
      <c r="K13" s="37">
        <v>0.1</v>
      </c>
      <c r="L13" s="36">
        <v>1734.6</v>
      </c>
      <c r="M13" s="37">
        <v>0</v>
      </c>
      <c r="N13" s="37">
        <v>0.1</v>
      </c>
      <c r="O13" s="36">
        <v>1734.6</v>
      </c>
      <c r="P13" s="38">
        <v>0</v>
      </c>
      <c r="Q13" s="38">
        <v>0.1</v>
      </c>
      <c r="R13" s="36">
        <v>1734.6</v>
      </c>
      <c r="S13" s="39">
        <v>0</v>
      </c>
      <c r="T13" s="39">
        <v>0.1</v>
      </c>
      <c r="U13" s="36">
        <v>1734.6</v>
      </c>
      <c r="V13" s="39">
        <v>0</v>
      </c>
      <c r="W13" s="39">
        <v>0.1</v>
      </c>
      <c r="X13" s="36">
        <v>1734.6</v>
      </c>
      <c r="Y13" s="3">
        <v>0.05</v>
      </c>
      <c r="Z13" s="3">
        <v>0.56000000000000005</v>
      </c>
      <c r="AA13" s="36">
        <v>1734.6</v>
      </c>
      <c r="AB13" s="40">
        <v>0.2</v>
      </c>
      <c r="AC13" s="23">
        <v>0.71799999999999997</v>
      </c>
      <c r="AD13" s="36">
        <v>1734.6</v>
      </c>
      <c r="AE13" s="37">
        <v>0</v>
      </c>
      <c r="AF13" s="37">
        <v>0.2</v>
      </c>
      <c r="AG13" s="36">
        <v>1734.6</v>
      </c>
      <c r="AH13" s="37">
        <v>0</v>
      </c>
      <c r="AI13" s="37">
        <v>0.3</v>
      </c>
      <c r="AJ13" s="36">
        <v>1734.6</v>
      </c>
      <c r="AK13" s="37">
        <v>0</v>
      </c>
      <c r="AL13" s="41">
        <v>0.2</v>
      </c>
      <c r="AM13" s="11">
        <f t="shared" si="3"/>
        <v>2.5780000000000003</v>
      </c>
      <c r="AN13" s="13">
        <v>23.37</v>
      </c>
      <c r="AO13" s="28">
        <f t="shared" si="0"/>
        <v>25.948</v>
      </c>
      <c r="AP13" s="4">
        <f t="shared" si="1"/>
        <v>2019168</v>
      </c>
      <c r="AQ13" s="16">
        <f t="shared" si="2"/>
        <v>2241907.2000000002</v>
      </c>
      <c r="AR13" s="35"/>
    </row>
    <row r="14" spans="1:44" ht="18.600000000000001" thickBot="1" x14ac:dyDescent="0.4">
      <c r="A14" s="43"/>
      <c r="B14" s="18">
        <v>11</v>
      </c>
      <c r="C14" s="36">
        <v>1734.6</v>
      </c>
      <c r="D14" s="37">
        <v>0</v>
      </c>
      <c r="E14" s="37">
        <v>0</v>
      </c>
      <c r="F14" s="36">
        <v>1734.6</v>
      </c>
      <c r="G14" s="37">
        <v>0</v>
      </c>
      <c r="H14" s="37">
        <v>0.1</v>
      </c>
      <c r="I14" s="36">
        <v>1734.6</v>
      </c>
      <c r="J14" s="37">
        <v>0</v>
      </c>
      <c r="K14" s="37">
        <v>0.1</v>
      </c>
      <c r="L14" s="36">
        <v>1734.6</v>
      </c>
      <c r="M14" s="37">
        <v>0</v>
      </c>
      <c r="N14" s="37">
        <v>0.1</v>
      </c>
      <c r="O14" s="36">
        <v>1734.6</v>
      </c>
      <c r="P14" s="38">
        <v>0</v>
      </c>
      <c r="Q14" s="38">
        <v>0.1</v>
      </c>
      <c r="R14" s="36">
        <v>1734.6</v>
      </c>
      <c r="S14" s="39">
        <v>0</v>
      </c>
      <c r="T14" s="39">
        <v>0.1</v>
      </c>
      <c r="U14" s="36">
        <v>1734.6</v>
      </c>
      <c r="V14" s="39">
        <v>0</v>
      </c>
      <c r="W14" s="39">
        <v>0.1</v>
      </c>
      <c r="X14" s="36">
        <v>1734.6</v>
      </c>
      <c r="Y14" s="3">
        <v>0.05</v>
      </c>
      <c r="Z14" s="3">
        <v>0.56000000000000005</v>
      </c>
      <c r="AA14" s="36">
        <v>1734.6</v>
      </c>
      <c r="AB14" s="40">
        <v>0.2</v>
      </c>
      <c r="AC14" s="23">
        <v>0.71899999999999997</v>
      </c>
      <c r="AD14" s="36">
        <v>1734.6</v>
      </c>
      <c r="AE14" s="37">
        <v>0</v>
      </c>
      <c r="AF14" s="37">
        <v>0.2</v>
      </c>
      <c r="AG14" s="36">
        <v>1734.6</v>
      </c>
      <c r="AH14" s="37">
        <v>0</v>
      </c>
      <c r="AI14" s="37">
        <v>0.3</v>
      </c>
      <c r="AJ14" s="36">
        <v>1734.6</v>
      </c>
      <c r="AK14" s="37">
        <v>0</v>
      </c>
      <c r="AL14" s="41">
        <v>0.2</v>
      </c>
      <c r="AM14" s="11">
        <f t="shared" si="3"/>
        <v>2.5790000000000006</v>
      </c>
      <c r="AN14" s="13">
        <v>29.9</v>
      </c>
      <c r="AO14" s="28">
        <f t="shared" si="0"/>
        <v>32.478999999999999</v>
      </c>
      <c r="AP14" s="4">
        <f t="shared" si="1"/>
        <v>2583360</v>
      </c>
      <c r="AQ14" s="16">
        <f t="shared" si="2"/>
        <v>2806185.6</v>
      </c>
      <c r="AR14" s="33"/>
    </row>
    <row r="15" spans="1:44" ht="18.600000000000001" thickBot="1" x14ac:dyDescent="0.4">
      <c r="A15" s="43"/>
      <c r="B15" s="18">
        <v>12</v>
      </c>
      <c r="C15" s="36">
        <v>1734.6</v>
      </c>
      <c r="D15" s="37">
        <v>0</v>
      </c>
      <c r="E15" s="37">
        <v>0</v>
      </c>
      <c r="F15" s="36">
        <v>1734.6</v>
      </c>
      <c r="G15" s="37">
        <v>0</v>
      </c>
      <c r="H15" s="37">
        <v>0.1</v>
      </c>
      <c r="I15" s="36">
        <v>1734.6</v>
      </c>
      <c r="J15" s="37">
        <v>0</v>
      </c>
      <c r="K15" s="37">
        <v>0.1</v>
      </c>
      <c r="L15" s="36">
        <v>1734.6</v>
      </c>
      <c r="M15" s="37">
        <v>0</v>
      </c>
      <c r="N15" s="37">
        <v>0.1</v>
      </c>
      <c r="O15" s="36">
        <v>1734.6</v>
      </c>
      <c r="P15" s="38">
        <v>0</v>
      </c>
      <c r="Q15" s="38">
        <v>0.1</v>
      </c>
      <c r="R15" s="36">
        <v>1734.6</v>
      </c>
      <c r="S15" s="39">
        <v>0</v>
      </c>
      <c r="T15" s="39">
        <v>0.1</v>
      </c>
      <c r="U15" s="36">
        <v>1734.6</v>
      </c>
      <c r="V15" s="39">
        <v>0</v>
      </c>
      <c r="W15" s="39">
        <v>0.1</v>
      </c>
      <c r="X15" s="36">
        <v>1734.6</v>
      </c>
      <c r="Y15" s="3">
        <v>0.05</v>
      </c>
      <c r="Z15" s="3">
        <v>0.56000000000000005</v>
      </c>
      <c r="AA15" s="36">
        <v>1734.6</v>
      </c>
      <c r="AB15" s="40">
        <v>0.2</v>
      </c>
      <c r="AC15" s="23">
        <v>0.72</v>
      </c>
      <c r="AD15" s="36">
        <v>1734.6</v>
      </c>
      <c r="AE15" s="37">
        <v>0</v>
      </c>
      <c r="AF15" s="37">
        <v>0.2</v>
      </c>
      <c r="AG15" s="36">
        <v>1734.6</v>
      </c>
      <c r="AH15" s="37">
        <v>0</v>
      </c>
      <c r="AI15" s="37">
        <v>0.3</v>
      </c>
      <c r="AJ15" s="36">
        <v>1734.6</v>
      </c>
      <c r="AK15" s="37">
        <v>0</v>
      </c>
      <c r="AL15" s="41">
        <v>0.2</v>
      </c>
      <c r="AM15" s="11">
        <f t="shared" si="3"/>
        <v>2.5800000000000005</v>
      </c>
      <c r="AN15" s="13">
        <v>28.2</v>
      </c>
      <c r="AO15" s="28">
        <f t="shared" si="0"/>
        <v>30.78</v>
      </c>
      <c r="AP15" s="4">
        <f t="shared" si="1"/>
        <v>2436480</v>
      </c>
      <c r="AQ15" s="16">
        <f t="shared" si="2"/>
        <v>2659392</v>
      </c>
      <c r="AR15" s="21"/>
    </row>
    <row r="16" spans="1:44" ht="18.600000000000001" thickBot="1" x14ac:dyDescent="0.4">
      <c r="A16" s="43"/>
      <c r="B16" s="18">
        <v>13</v>
      </c>
      <c r="C16" s="36">
        <v>1734.6</v>
      </c>
      <c r="D16" s="37">
        <v>0</v>
      </c>
      <c r="E16" s="37">
        <v>0</v>
      </c>
      <c r="F16" s="36">
        <v>1734.6</v>
      </c>
      <c r="G16" s="37">
        <v>0</v>
      </c>
      <c r="H16" s="37">
        <v>0.1</v>
      </c>
      <c r="I16" s="36">
        <v>1734.6</v>
      </c>
      <c r="J16" s="37">
        <v>0</v>
      </c>
      <c r="K16" s="37">
        <v>0.1</v>
      </c>
      <c r="L16" s="36">
        <v>1734.6</v>
      </c>
      <c r="M16" s="37">
        <v>0</v>
      </c>
      <c r="N16" s="37">
        <v>0.1</v>
      </c>
      <c r="O16" s="36">
        <v>1734.6</v>
      </c>
      <c r="P16" s="38">
        <v>0</v>
      </c>
      <c r="Q16" s="38">
        <v>0.1</v>
      </c>
      <c r="R16" s="36">
        <v>1734.6</v>
      </c>
      <c r="S16" s="39">
        <v>0</v>
      </c>
      <c r="T16" s="39">
        <v>0.1</v>
      </c>
      <c r="U16" s="36">
        <v>1734.6</v>
      </c>
      <c r="V16" s="39">
        <v>0</v>
      </c>
      <c r="W16" s="39">
        <v>0.1</v>
      </c>
      <c r="X16" s="36">
        <v>1734.6</v>
      </c>
      <c r="Y16" s="3">
        <v>0.05</v>
      </c>
      <c r="Z16" s="3">
        <v>0.56000000000000005</v>
      </c>
      <c r="AA16" s="36">
        <v>1734.6</v>
      </c>
      <c r="AB16" s="40">
        <v>0.2</v>
      </c>
      <c r="AC16" s="23">
        <v>0.72</v>
      </c>
      <c r="AD16" s="36">
        <v>1734.6</v>
      </c>
      <c r="AE16" s="37">
        <v>0</v>
      </c>
      <c r="AF16" s="37">
        <v>0.2</v>
      </c>
      <c r="AG16" s="36">
        <v>1734.6</v>
      </c>
      <c r="AH16" s="37">
        <v>0</v>
      </c>
      <c r="AI16" s="37">
        <v>0.3</v>
      </c>
      <c r="AJ16" s="36">
        <v>1734.6</v>
      </c>
      <c r="AK16" s="37">
        <v>0</v>
      </c>
      <c r="AL16" s="41">
        <v>0.2</v>
      </c>
      <c r="AM16" s="11">
        <f t="shared" si="3"/>
        <v>2.5800000000000005</v>
      </c>
      <c r="AN16" s="13">
        <v>25.8</v>
      </c>
      <c r="AO16" s="28">
        <f t="shared" si="0"/>
        <v>28.380000000000003</v>
      </c>
      <c r="AP16" s="4">
        <f t="shared" si="1"/>
        <v>2229120</v>
      </c>
      <c r="AQ16" s="16">
        <f t="shared" si="2"/>
        <v>2452032</v>
      </c>
      <c r="AR16" s="6"/>
    </row>
    <row r="17" spans="1:44" ht="18.600000000000001" thickBot="1" x14ac:dyDescent="0.4">
      <c r="A17" s="43"/>
      <c r="B17" s="18">
        <v>14</v>
      </c>
      <c r="C17" s="36">
        <v>1734.6</v>
      </c>
      <c r="D17" s="37">
        <v>0</v>
      </c>
      <c r="E17" s="37">
        <v>0</v>
      </c>
      <c r="F17" s="36">
        <v>1734.6</v>
      </c>
      <c r="G17" s="37">
        <v>0</v>
      </c>
      <c r="H17" s="37">
        <v>0.1</v>
      </c>
      <c r="I17" s="36">
        <v>1734.6</v>
      </c>
      <c r="J17" s="37">
        <v>0</v>
      </c>
      <c r="K17" s="37">
        <v>0.1</v>
      </c>
      <c r="L17" s="36">
        <v>1734.6</v>
      </c>
      <c r="M17" s="37">
        <v>0</v>
      </c>
      <c r="N17" s="37">
        <v>0.1</v>
      </c>
      <c r="O17" s="36">
        <v>1734.6</v>
      </c>
      <c r="P17" s="38">
        <v>0</v>
      </c>
      <c r="Q17" s="38">
        <v>0.1</v>
      </c>
      <c r="R17" s="36">
        <v>1734.6</v>
      </c>
      <c r="S17" s="39">
        <v>0</v>
      </c>
      <c r="T17" s="39">
        <v>0.1</v>
      </c>
      <c r="U17" s="36">
        <v>1734.6</v>
      </c>
      <c r="V17" s="39">
        <v>0</v>
      </c>
      <c r="W17" s="39">
        <v>0.1</v>
      </c>
      <c r="X17" s="36">
        <v>1734.6</v>
      </c>
      <c r="Y17" s="3">
        <v>0.05</v>
      </c>
      <c r="Z17" s="3">
        <v>0.56000000000000005</v>
      </c>
      <c r="AA17" s="36">
        <v>1734.6</v>
      </c>
      <c r="AB17" s="40">
        <v>0.2</v>
      </c>
      <c r="AC17" s="23">
        <v>0.72099999999999997</v>
      </c>
      <c r="AD17" s="36">
        <v>1734.6</v>
      </c>
      <c r="AE17" s="37">
        <v>0</v>
      </c>
      <c r="AF17" s="37">
        <v>0.2</v>
      </c>
      <c r="AG17" s="36">
        <v>1734.6</v>
      </c>
      <c r="AH17" s="37">
        <v>0</v>
      </c>
      <c r="AI17" s="37">
        <v>0.3</v>
      </c>
      <c r="AJ17" s="36">
        <v>1734.6</v>
      </c>
      <c r="AK17" s="37">
        <v>0</v>
      </c>
      <c r="AL17" s="41">
        <v>0.2</v>
      </c>
      <c r="AM17" s="11">
        <f t="shared" si="3"/>
        <v>2.5810000000000004</v>
      </c>
      <c r="AN17" s="13">
        <v>25.65</v>
      </c>
      <c r="AO17" s="28">
        <f t="shared" si="0"/>
        <v>28.230999999999998</v>
      </c>
      <c r="AP17" s="4">
        <f t="shared" si="1"/>
        <v>2216160</v>
      </c>
      <c r="AQ17" s="16">
        <f t="shared" si="2"/>
        <v>2439158.4</v>
      </c>
      <c r="AR17" s="6"/>
    </row>
    <row r="18" spans="1:44" ht="18.600000000000001" thickBot="1" x14ac:dyDescent="0.4">
      <c r="A18" s="43"/>
      <c r="B18" s="18">
        <v>15</v>
      </c>
      <c r="C18" s="36">
        <v>1734.6</v>
      </c>
      <c r="D18" s="37">
        <v>0</v>
      </c>
      <c r="E18" s="37">
        <v>0</v>
      </c>
      <c r="F18" s="36">
        <v>1734.6</v>
      </c>
      <c r="G18" s="37">
        <v>0</v>
      </c>
      <c r="H18" s="37">
        <v>0.1</v>
      </c>
      <c r="I18" s="36">
        <v>1734.6</v>
      </c>
      <c r="J18" s="37">
        <v>0</v>
      </c>
      <c r="K18" s="37">
        <v>0.1</v>
      </c>
      <c r="L18" s="36">
        <v>1734.6</v>
      </c>
      <c r="M18" s="37">
        <v>0</v>
      </c>
      <c r="N18" s="37">
        <v>0.1</v>
      </c>
      <c r="O18" s="36">
        <v>1734.6</v>
      </c>
      <c r="P18" s="38">
        <v>0</v>
      </c>
      <c r="Q18" s="38">
        <v>0.1</v>
      </c>
      <c r="R18" s="36">
        <v>1734.6</v>
      </c>
      <c r="S18" s="39">
        <v>0</v>
      </c>
      <c r="T18" s="39">
        <v>0.1</v>
      </c>
      <c r="U18" s="36">
        <v>1734.6</v>
      </c>
      <c r="V18" s="39">
        <v>0</v>
      </c>
      <c r="W18" s="39">
        <v>0.1</v>
      </c>
      <c r="X18" s="36">
        <v>1734.6</v>
      </c>
      <c r="Y18" s="3">
        <v>0.05</v>
      </c>
      <c r="Z18" s="3">
        <v>0.56000000000000005</v>
      </c>
      <c r="AA18" s="36">
        <v>1734.6</v>
      </c>
      <c r="AB18" s="40">
        <v>0.2</v>
      </c>
      <c r="AC18" s="23">
        <v>0.72199999999999998</v>
      </c>
      <c r="AD18" s="36">
        <v>1734.6</v>
      </c>
      <c r="AE18" s="37">
        <v>0</v>
      </c>
      <c r="AF18" s="37">
        <v>0.2</v>
      </c>
      <c r="AG18" s="36">
        <v>1734.6</v>
      </c>
      <c r="AH18" s="37">
        <v>0</v>
      </c>
      <c r="AI18" s="37">
        <v>0.3</v>
      </c>
      <c r="AJ18" s="36">
        <v>1734.6</v>
      </c>
      <c r="AK18" s="37">
        <v>0</v>
      </c>
      <c r="AL18" s="41">
        <v>0.2</v>
      </c>
      <c r="AM18" s="11">
        <f t="shared" si="3"/>
        <v>2.5820000000000003</v>
      </c>
      <c r="AN18" s="13">
        <v>24.58</v>
      </c>
      <c r="AO18" s="28">
        <f t="shared" si="0"/>
        <v>27.161999999999999</v>
      </c>
      <c r="AP18" s="4">
        <f t="shared" si="1"/>
        <v>2123712</v>
      </c>
      <c r="AQ18" s="16">
        <f t="shared" si="2"/>
        <v>2346796.7999999998</v>
      </c>
      <c r="AR18" s="6"/>
    </row>
    <row r="19" spans="1:44" ht="18.600000000000001" thickBot="1" x14ac:dyDescent="0.4">
      <c r="A19" s="43"/>
      <c r="B19" s="18">
        <v>16</v>
      </c>
      <c r="C19" s="36">
        <v>1734.6</v>
      </c>
      <c r="D19" s="37">
        <v>0</v>
      </c>
      <c r="E19" s="37">
        <v>0</v>
      </c>
      <c r="F19" s="36">
        <v>1734.6</v>
      </c>
      <c r="G19" s="37">
        <v>0</v>
      </c>
      <c r="H19" s="37">
        <v>0.1</v>
      </c>
      <c r="I19" s="36">
        <v>1734.6</v>
      </c>
      <c r="J19" s="37">
        <v>0</v>
      </c>
      <c r="K19" s="37">
        <v>0.1</v>
      </c>
      <c r="L19" s="36">
        <v>1734.6</v>
      </c>
      <c r="M19" s="37">
        <v>0</v>
      </c>
      <c r="N19" s="37">
        <v>0.1</v>
      </c>
      <c r="O19" s="36">
        <v>1734.6</v>
      </c>
      <c r="P19" s="38">
        <v>0</v>
      </c>
      <c r="Q19" s="38">
        <v>0.1</v>
      </c>
      <c r="R19" s="36">
        <v>1734.6</v>
      </c>
      <c r="S19" s="39">
        <v>0</v>
      </c>
      <c r="T19" s="39">
        <v>0.1</v>
      </c>
      <c r="U19" s="36">
        <v>1734.6</v>
      </c>
      <c r="V19" s="39">
        <v>0</v>
      </c>
      <c r="W19" s="39">
        <v>0.1</v>
      </c>
      <c r="X19" s="36">
        <v>1734.6</v>
      </c>
      <c r="Y19" s="3">
        <v>0.05</v>
      </c>
      <c r="Z19" s="3">
        <v>0.56000000000000005</v>
      </c>
      <c r="AA19" s="36">
        <v>1734.6</v>
      </c>
      <c r="AB19" s="40">
        <v>0.2</v>
      </c>
      <c r="AC19" s="23">
        <v>0.72299999999999998</v>
      </c>
      <c r="AD19" s="36">
        <v>1734.6</v>
      </c>
      <c r="AE19" s="37">
        <v>0</v>
      </c>
      <c r="AF19" s="37">
        <v>0.2</v>
      </c>
      <c r="AG19" s="36">
        <v>1734.6</v>
      </c>
      <c r="AH19" s="37">
        <v>0</v>
      </c>
      <c r="AI19" s="37">
        <v>0.3</v>
      </c>
      <c r="AJ19" s="36">
        <v>1734.6</v>
      </c>
      <c r="AK19" s="37">
        <v>0</v>
      </c>
      <c r="AL19" s="41">
        <v>0.2</v>
      </c>
      <c r="AM19" s="11">
        <f t="shared" si="3"/>
        <v>2.5830000000000006</v>
      </c>
      <c r="AN19" s="13">
        <v>22.93</v>
      </c>
      <c r="AO19" s="28">
        <f t="shared" si="0"/>
        <v>25.513000000000002</v>
      </c>
      <c r="AP19" s="4">
        <f t="shared" si="1"/>
        <v>1981152</v>
      </c>
      <c r="AQ19" s="16">
        <f t="shared" si="2"/>
        <v>2204323.2000000002</v>
      </c>
      <c r="AR19" s="6"/>
    </row>
    <row r="20" spans="1:44" ht="18.600000000000001" thickBot="1" x14ac:dyDescent="0.4">
      <c r="A20" s="43"/>
      <c r="B20" s="18">
        <v>17</v>
      </c>
      <c r="C20" s="36">
        <v>1734.6</v>
      </c>
      <c r="D20" s="37">
        <v>0</v>
      </c>
      <c r="E20" s="37">
        <v>0</v>
      </c>
      <c r="F20" s="36">
        <v>1734.6</v>
      </c>
      <c r="G20" s="37">
        <v>0</v>
      </c>
      <c r="H20" s="37">
        <v>0.1</v>
      </c>
      <c r="I20" s="36">
        <v>1734.6</v>
      </c>
      <c r="J20" s="37">
        <v>0</v>
      </c>
      <c r="K20" s="37">
        <v>0.1</v>
      </c>
      <c r="L20" s="36">
        <v>1734.6</v>
      </c>
      <c r="M20" s="37">
        <v>0</v>
      </c>
      <c r="N20" s="37">
        <v>0.1</v>
      </c>
      <c r="O20" s="36">
        <v>1734.6</v>
      </c>
      <c r="P20" s="38">
        <v>0</v>
      </c>
      <c r="Q20" s="38">
        <v>0.1</v>
      </c>
      <c r="R20" s="36">
        <v>1734.6</v>
      </c>
      <c r="S20" s="39">
        <v>0</v>
      </c>
      <c r="T20" s="39">
        <v>0.1</v>
      </c>
      <c r="U20" s="36">
        <v>1734.6</v>
      </c>
      <c r="V20" s="39">
        <v>0</v>
      </c>
      <c r="W20" s="39">
        <v>0.1</v>
      </c>
      <c r="X20" s="36">
        <v>1734.6</v>
      </c>
      <c r="Y20" s="3">
        <v>0.05</v>
      </c>
      <c r="Z20" s="3">
        <v>0.56000000000000005</v>
      </c>
      <c r="AA20" s="36">
        <v>1734.6</v>
      </c>
      <c r="AB20" s="40">
        <v>0.2</v>
      </c>
      <c r="AC20" s="23">
        <v>0.72</v>
      </c>
      <c r="AD20" s="36">
        <v>1734.6</v>
      </c>
      <c r="AE20" s="37">
        <v>0</v>
      </c>
      <c r="AF20" s="37">
        <v>0.2</v>
      </c>
      <c r="AG20" s="36">
        <v>1734.6</v>
      </c>
      <c r="AH20" s="37">
        <v>0</v>
      </c>
      <c r="AI20" s="37">
        <v>0.3</v>
      </c>
      <c r="AJ20" s="36">
        <v>1734.6</v>
      </c>
      <c r="AK20" s="37">
        <v>0</v>
      </c>
      <c r="AL20" s="41">
        <v>0.2</v>
      </c>
      <c r="AM20" s="11">
        <f t="shared" si="3"/>
        <v>2.5800000000000005</v>
      </c>
      <c r="AN20" s="14">
        <v>22.22</v>
      </c>
      <c r="AO20" s="28">
        <f t="shared" si="0"/>
        <v>24.8</v>
      </c>
      <c r="AP20" s="4">
        <f t="shared" si="1"/>
        <v>1919808</v>
      </c>
      <c r="AQ20" s="16">
        <f t="shared" si="2"/>
        <v>2142720</v>
      </c>
      <c r="AR20" s="8"/>
    </row>
    <row r="21" spans="1:44" ht="18.600000000000001" thickBot="1" x14ac:dyDescent="0.4">
      <c r="A21" s="43"/>
      <c r="B21" s="18">
        <v>18</v>
      </c>
      <c r="C21" s="36">
        <v>1734.6</v>
      </c>
      <c r="D21" s="37">
        <v>0</v>
      </c>
      <c r="E21" s="37">
        <v>0</v>
      </c>
      <c r="F21" s="36">
        <v>1734.6</v>
      </c>
      <c r="G21" s="37">
        <v>0</v>
      </c>
      <c r="H21" s="37">
        <v>0.1</v>
      </c>
      <c r="I21" s="36">
        <v>1734.6</v>
      </c>
      <c r="J21" s="37">
        <v>0</v>
      </c>
      <c r="K21" s="37">
        <v>0.1</v>
      </c>
      <c r="L21" s="36">
        <v>1734.6</v>
      </c>
      <c r="M21" s="37">
        <v>0</v>
      </c>
      <c r="N21" s="37">
        <v>0.1</v>
      </c>
      <c r="O21" s="36">
        <v>1734.6</v>
      </c>
      <c r="P21" s="38">
        <v>0</v>
      </c>
      <c r="Q21" s="38">
        <v>0.1</v>
      </c>
      <c r="R21" s="36">
        <v>1734.6</v>
      </c>
      <c r="S21" s="39">
        <v>0</v>
      </c>
      <c r="T21" s="39">
        <v>0.1</v>
      </c>
      <c r="U21" s="36">
        <v>1734.6</v>
      </c>
      <c r="V21" s="39">
        <v>0</v>
      </c>
      <c r="W21" s="39">
        <v>0.1</v>
      </c>
      <c r="X21" s="36">
        <v>1734.6</v>
      </c>
      <c r="Y21" s="3">
        <v>0.05</v>
      </c>
      <c r="Z21" s="3">
        <v>0.56000000000000005</v>
      </c>
      <c r="AA21" s="36">
        <v>1734.6</v>
      </c>
      <c r="AB21" s="40">
        <v>0.2</v>
      </c>
      <c r="AC21" s="23">
        <v>0.72099999999999997</v>
      </c>
      <c r="AD21" s="36">
        <v>1734.6</v>
      </c>
      <c r="AE21" s="37">
        <v>0</v>
      </c>
      <c r="AF21" s="37">
        <v>0.2</v>
      </c>
      <c r="AG21" s="36">
        <v>1734.6</v>
      </c>
      <c r="AH21" s="37">
        <v>0</v>
      </c>
      <c r="AI21" s="37">
        <v>0.3</v>
      </c>
      <c r="AJ21" s="36">
        <v>1734.6</v>
      </c>
      <c r="AK21" s="37">
        <v>0</v>
      </c>
      <c r="AL21" s="41">
        <v>0.2</v>
      </c>
      <c r="AM21" s="11">
        <f t="shared" si="3"/>
        <v>2.5810000000000004</v>
      </c>
      <c r="AN21" s="13">
        <v>22.63</v>
      </c>
      <c r="AO21" s="28">
        <f t="shared" si="0"/>
        <v>25.210999999999999</v>
      </c>
      <c r="AP21" s="4">
        <f t="shared" si="1"/>
        <v>1955232</v>
      </c>
      <c r="AQ21" s="16">
        <f t="shared" si="2"/>
        <v>2178230.4</v>
      </c>
      <c r="AR21" s="33"/>
    </row>
    <row r="22" spans="1:44" ht="18.600000000000001" thickBot="1" x14ac:dyDescent="0.4">
      <c r="A22" s="43"/>
      <c r="B22" s="18">
        <v>19</v>
      </c>
      <c r="C22" s="36">
        <v>1734.6</v>
      </c>
      <c r="D22" s="37">
        <v>0</v>
      </c>
      <c r="E22" s="37">
        <v>0</v>
      </c>
      <c r="F22" s="36">
        <v>1734.6</v>
      </c>
      <c r="G22" s="37">
        <v>0</v>
      </c>
      <c r="H22" s="37">
        <v>0.1</v>
      </c>
      <c r="I22" s="36">
        <v>1734.6</v>
      </c>
      <c r="J22" s="37">
        <v>0</v>
      </c>
      <c r="K22" s="37">
        <v>0.1</v>
      </c>
      <c r="L22" s="36">
        <v>1734.6</v>
      </c>
      <c r="M22" s="37">
        <v>0</v>
      </c>
      <c r="N22" s="37">
        <v>0.1</v>
      </c>
      <c r="O22" s="36">
        <v>1734.6</v>
      </c>
      <c r="P22" s="38">
        <v>0</v>
      </c>
      <c r="Q22" s="38">
        <v>0.1</v>
      </c>
      <c r="R22" s="36">
        <v>1734.6</v>
      </c>
      <c r="S22" s="39">
        <v>0</v>
      </c>
      <c r="T22" s="39">
        <v>0.1</v>
      </c>
      <c r="U22" s="36">
        <v>1734.6</v>
      </c>
      <c r="V22" s="39">
        <v>0</v>
      </c>
      <c r="W22" s="39">
        <v>0.1</v>
      </c>
      <c r="X22" s="36">
        <v>1734.6</v>
      </c>
      <c r="Y22" s="3">
        <v>0.7</v>
      </c>
      <c r="Z22" s="3">
        <v>12.856</v>
      </c>
      <c r="AA22" s="36">
        <v>1734.6</v>
      </c>
      <c r="AB22" s="40">
        <v>0.2</v>
      </c>
      <c r="AC22" s="23">
        <v>0.72</v>
      </c>
      <c r="AD22" s="36">
        <v>1734.6</v>
      </c>
      <c r="AE22" s="37">
        <v>0</v>
      </c>
      <c r="AF22" s="37">
        <v>0.2</v>
      </c>
      <c r="AG22" s="36">
        <v>1734.6</v>
      </c>
      <c r="AH22" s="37">
        <v>0</v>
      </c>
      <c r="AI22" s="37">
        <v>0.3</v>
      </c>
      <c r="AJ22" s="36">
        <v>1734.6</v>
      </c>
      <c r="AK22" s="37">
        <v>0</v>
      </c>
      <c r="AL22" s="41">
        <v>0.2</v>
      </c>
      <c r="AM22" s="11">
        <f>AL22+AI22+AF22+AC22+Z22+W22+T22+Q22+N22+K22+H22+E22</f>
        <v>14.875999999999998</v>
      </c>
      <c r="AN22" s="13">
        <v>9.82</v>
      </c>
      <c r="AO22" s="28">
        <f t="shared" si="0"/>
        <v>24.695999999999998</v>
      </c>
      <c r="AP22" s="4">
        <f t="shared" si="1"/>
        <v>848448</v>
      </c>
      <c r="AQ22" s="16">
        <f t="shared" si="2"/>
        <v>2133734.3999999999</v>
      </c>
      <c r="AR22" s="6"/>
    </row>
    <row r="23" spans="1:44" ht="18.600000000000001" thickBot="1" x14ac:dyDescent="0.4">
      <c r="A23" s="43"/>
      <c r="B23" s="18">
        <v>20</v>
      </c>
      <c r="C23" s="36">
        <v>1734.6</v>
      </c>
      <c r="D23" s="37">
        <v>0</v>
      </c>
      <c r="E23" s="37">
        <v>0</v>
      </c>
      <c r="F23" s="36">
        <v>1734.6</v>
      </c>
      <c r="G23" s="37">
        <v>0</v>
      </c>
      <c r="H23" s="37">
        <v>0.1</v>
      </c>
      <c r="I23" s="36">
        <v>1734.6</v>
      </c>
      <c r="J23" s="37">
        <v>0</v>
      </c>
      <c r="K23" s="37">
        <v>0.1</v>
      </c>
      <c r="L23" s="36">
        <v>1734.6</v>
      </c>
      <c r="M23" s="37">
        <v>0</v>
      </c>
      <c r="N23" s="37">
        <v>0.1</v>
      </c>
      <c r="O23" s="36">
        <v>1734.6</v>
      </c>
      <c r="P23" s="38">
        <v>0</v>
      </c>
      <c r="Q23" s="38">
        <v>0.1</v>
      </c>
      <c r="R23" s="36">
        <v>1734.6</v>
      </c>
      <c r="S23" s="39">
        <v>0</v>
      </c>
      <c r="T23" s="39">
        <v>0.1</v>
      </c>
      <c r="U23" s="36">
        <v>1734.6</v>
      </c>
      <c r="V23" s="39">
        <v>0</v>
      </c>
      <c r="W23" s="39">
        <v>0.1</v>
      </c>
      <c r="X23" s="36">
        <v>1734.6</v>
      </c>
      <c r="Y23" s="3">
        <v>0.05</v>
      </c>
      <c r="Z23" s="3">
        <v>0.56000000000000005</v>
      </c>
      <c r="AA23" s="36">
        <v>1734.6</v>
      </c>
      <c r="AB23" s="40">
        <v>0.2</v>
      </c>
      <c r="AC23" s="23">
        <v>0.72099999999999997</v>
      </c>
      <c r="AD23" s="36">
        <v>1734.6</v>
      </c>
      <c r="AE23" s="37">
        <v>0</v>
      </c>
      <c r="AF23" s="37">
        <v>0.2</v>
      </c>
      <c r="AG23" s="36">
        <v>1734.6</v>
      </c>
      <c r="AH23" s="37">
        <v>0</v>
      </c>
      <c r="AI23" s="37">
        <v>0.3</v>
      </c>
      <c r="AJ23" s="36">
        <v>1734.6</v>
      </c>
      <c r="AK23" s="37">
        <v>0</v>
      </c>
      <c r="AL23" s="41">
        <v>0.2</v>
      </c>
      <c r="AM23" s="11">
        <f>AL23+AI23+AF23+AC23+Z23+W23+T23+Q23+N23+K23+H23+E23</f>
        <v>2.5810000000000004</v>
      </c>
      <c r="AN23" s="13">
        <v>22.34</v>
      </c>
      <c r="AO23" s="28">
        <f t="shared" si="0"/>
        <v>24.920999999999999</v>
      </c>
      <c r="AP23" s="4">
        <f t="shared" si="1"/>
        <v>1930176</v>
      </c>
      <c r="AQ23" s="16">
        <f t="shared" si="2"/>
        <v>2153174.4</v>
      </c>
      <c r="AR23" s="6"/>
    </row>
    <row r="24" spans="1:44" ht="18.600000000000001" thickBot="1" x14ac:dyDescent="0.4">
      <c r="A24" s="43"/>
      <c r="B24" s="18">
        <v>21</v>
      </c>
      <c r="C24" s="36">
        <v>1734.6</v>
      </c>
      <c r="D24" s="37">
        <v>0</v>
      </c>
      <c r="E24" s="37">
        <v>0</v>
      </c>
      <c r="F24" s="36">
        <v>1734.6</v>
      </c>
      <c r="G24" s="37">
        <v>0</v>
      </c>
      <c r="H24" s="37">
        <v>0.1</v>
      </c>
      <c r="I24" s="36">
        <v>1734.6</v>
      </c>
      <c r="J24" s="37">
        <v>0</v>
      </c>
      <c r="K24" s="37">
        <v>0.1</v>
      </c>
      <c r="L24" s="36">
        <v>1734.6</v>
      </c>
      <c r="M24" s="37">
        <v>0</v>
      </c>
      <c r="N24" s="37">
        <v>0.1</v>
      </c>
      <c r="O24" s="36">
        <v>1734.6</v>
      </c>
      <c r="P24" s="38">
        <v>0</v>
      </c>
      <c r="Q24" s="38">
        <v>0.1</v>
      </c>
      <c r="R24" s="36">
        <v>1734.6</v>
      </c>
      <c r="S24" s="39">
        <v>0</v>
      </c>
      <c r="T24" s="39">
        <v>0.1</v>
      </c>
      <c r="U24" s="36">
        <v>1734.6</v>
      </c>
      <c r="V24" s="39">
        <v>0</v>
      </c>
      <c r="W24" s="39">
        <v>0.1</v>
      </c>
      <c r="X24" s="36">
        <v>1734.6</v>
      </c>
      <c r="Y24" s="3">
        <v>0.05</v>
      </c>
      <c r="Z24" s="3">
        <v>0.56000000000000005</v>
      </c>
      <c r="AA24" s="36">
        <v>1734.6</v>
      </c>
      <c r="AB24" s="40">
        <v>0.2</v>
      </c>
      <c r="AC24" s="23">
        <v>0.72199999999999998</v>
      </c>
      <c r="AD24" s="36">
        <v>1734.6</v>
      </c>
      <c r="AE24" s="37">
        <v>0</v>
      </c>
      <c r="AF24" s="37">
        <v>0.2</v>
      </c>
      <c r="AG24" s="36">
        <v>1734.6</v>
      </c>
      <c r="AH24" s="37">
        <v>0</v>
      </c>
      <c r="AI24" s="37">
        <v>0.3</v>
      </c>
      <c r="AJ24" s="36">
        <v>1734.6</v>
      </c>
      <c r="AK24" s="37">
        <v>0</v>
      </c>
      <c r="AL24" s="41">
        <v>0.2</v>
      </c>
      <c r="AM24" s="11">
        <f t="shared" si="3"/>
        <v>2.5820000000000003</v>
      </c>
      <c r="AN24" s="13">
        <v>22.85</v>
      </c>
      <c r="AO24" s="28">
        <f t="shared" si="0"/>
        <v>25.432000000000002</v>
      </c>
      <c r="AP24" s="4">
        <f t="shared" si="1"/>
        <v>1974240.0000000002</v>
      </c>
      <c r="AQ24" s="16">
        <f t="shared" si="2"/>
        <v>2197324.8000000003</v>
      </c>
      <c r="AR24" s="6"/>
    </row>
    <row r="25" spans="1:44" ht="18.600000000000001" thickBot="1" x14ac:dyDescent="0.4">
      <c r="A25" s="43"/>
      <c r="B25" s="18">
        <v>22</v>
      </c>
      <c r="C25" s="36">
        <v>1734.6</v>
      </c>
      <c r="D25" s="37">
        <v>0</v>
      </c>
      <c r="E25" s="37">
        <v>0</v>
      </c>
      <c r="F25" s="36">
        <v>1734.6</v>
      </c>
      <c r="G25" s="37">
        <v>0</v>
      </c>
      <c r="H25" s="37">
        <v>0.1</v>
      </c>
      <c r="I25" s="36">
        <v>1734.6</v>
      </c>
      <c r="J25" s="37">
        <v>0</v>
      </c>
      <c r="K25" s="37">
        <v>0.1</v>
      </c>
      <c r="L25" s="36">
        <v>1734.6</v>
      </c>
      <c r="M25" s="37">
        <v>0</v>
      </c>
      <c r="N25" s="37">
        <v>0.1</v>
      </c>
      <c r="O25" s="36">
        <v>1734.6</v>
      </c>
      <c r="P25" s="38">
        <v>0</v>
      </c>
      <c r="Q25" s="38">
        <v>0.1</v>
      </c>
      <c r="R25" s="36">
        <v>1734.6</v>
      </c>
      <c r="S25" s="39">
        <v>0</v>
      </c>
      <c r="T25" s="39">
        <v>0.1</v>
      </c>
      <c r="U25" s="36">
        <v>1734.6</v>
      </c>
      <c r="V25" s="39">
        <v>0</v>
      </c>
      <c r="W25" s="39">
        <v>0.1</v>
      </c>
      <c r="X25" s="36">
        <v>1734.6</v>
      </c>
      <c r="Y25" s="3">
        <v>0.05</v>
      </c>
      <c r="Z25" s="3">
        <v>0.56000000000000005</v>
      </c>
      <c r="AA25" s="36">
        <v>1734.6</v>
      </c>
      <c r="AB25" s="40">
        <v>0.2</v>
      </c>
      <c r="AC25" s="23">
        <v>0.72</v>
      </c>
      <c r="AD25" s="36">
        <v>1734.6</v>
      </c>
      <c r="AE25" s="37">
        <v>0</v>
      </c>
      <c r="AF25" s="37">
        <v>0.2</v>
      </c>
      <c r="AG25" s="36">
        <v>1734.6</v>
      </c>
      <c r="AH25" s="37">
        <v>0</v>
      </c>
      <c r="AI25" s="37">
        <v>0.3</v>
      </c>
      <c r="AJ25" s="36">
        <v>1734.6</v>
      </c>
      <c r="AK25" s="37">
        <v>0</v>
      </c>
      <c r="AL25" s="41">
        <v>0.2</v>
      </c>
      <c r="AM25" s="11">
        <f t="shared" si="3"/>
        <v>2.5800000000000005</v>
      </c>
      <c r="AN25" s="13">
        <v>24.35</v>
      </c>
      <c r="AO25" s="28">
        <f t="shared" si="0"/>
        <v>26.930000000000003</v>
      </c>
      <c r="AP25" s="4">
        <f t="shared" si="1"/>
        <v>2103840</v>
      </c>
      <c r="AQ25" s="16">
        <f t="shared" si="2"/>
        <v>2326752</v>
      </c>
      <c r="AR25" s="6"/>
    </row>
    <row r="26" spans="1:44" ht="18.600000000000001" thickBot="1" x14ac:dyDescent="0.4">
      <c r="A26" s="43"/>
      <c r="B26" s="18">
        <v>23</v>
      </c>
      <c r="C26" s="36">
        <v>1734.6</v>
      </c>
      <c r="D26" s="37">
        <v>0</v>
      </c>
      <c r="E26" s="37">
        <v>0</v>
      </c>
      <c r="F26" s="36">
        <v>1734.6</v>
      </c>
      <c r="G26" s="37">
        <v>0</v>
      </c>
      <c r="H26" s="37">
        <v>0.1</v>
      </c>
      <c r="I26" s="36">
        <v>1734.6</v>
      </c>
      <c r="J26" s="37">
        <v>0</v>
      </c>
      <c r="K26" s="37">
        <v>0.1</v>
      </c>
      <c r="L26" s="36">
        <v>1734.6</v>
      </c>
      <c r="M26" s="37">
        <v>0</v>
      </c>
      <c r="N26" s="37">
        <v>0.1</v>
      </c>
      <c r="O26" s="36">
        <v>1734.6</v>
      </c>
      <c r="P26" s="38">
        <v>0</v>
      </c>
      <c r="Q26" s="38">
        <v>0.1</v>
      </c>
      <c r="R26" s="36">
        <v>1734.6</v>
      </c>
      <c r="S26" s="39">
        <v>0</v>
      </c>
      <c r="T26" s="39">
        <v>0.1</v>
      </c>
      <c r="U26" s="36">
        <v>1734.6</v>
      </c>
      <c r="V26" s="39">
        <v>0</v>
      </c>
      <c r="W26" s="39">
        <v>0.1</v>
      </c>
      <c r="X26" s="36">
        <v>1734.6</v>
      </c>
      <c r="Y26" s="3">
        <v>0.05</v>
      </c>
      <c r="Z26" s="3">
        <v>0.56000000000000005</v>
      </c>
      <c r="AA26" s="36">
        <v>1734.6</v>
      </c>
      <c r="AB26" s="40">
        <v>0.2</v>
      </c>
      <c r="AC26" s="23">
        <v>0.72</v>
      </c>
      <c r="AD26" s="36">
        <v>1734.6</v>
      </c>
      <c r="AE26" s="37">
        <v>0</v>
      </c>
      <c r="AF26" s="37">
        <v>0.2</v>
      </c>
      <c r="AG26" s="36">
        <v>1734.6</v>
      </c>
      <c r="AH26" s="37">
        <v>0</v>
      </c>
      <c r="AI26" s="37">
        <v>0.3</v>
      </c>
      <c r="AJ26" s="36">
        <v>1734.6</v>
      </c>
      <c r="AK26" s="37">
        <v>0</v>
      </c>
      <c r="AL26" s="41">
        <v>0.2</v>
      </c>
      <c r="AM26" s="11">
        <f t="shared" si="3"/>
        <v>2.5800000000000005</v>
      </c>
      <c r="AN26" s="14">
        <v>20.079999999999998</v>
      </c>
      <c r="AO26" s="28">
        <f t="shared" si="0"/>
        <v>22.66</v>
      </c>
      <c r="AP26" s="4">
        <f t="shared" si="1"/>
        <v>1734911.9999999998</v>
      </c>
      <c r="AQ26" s="16">
        <f t="shared" si="2"/>
        <v>1957823.9999999998</v>
      </c>
      <c r="AR26" s="8"/>
    </row>
    <row r="27" spans="1:44" ht="18.600000000000001" thickBot="1" x14ac:dyDescent="0.4">
      <c r="A27" s="43"/>
      <c r="B27" s="18">
        <v>24</v>
      </c>
      <c r="C27" s="36">
        <v>1734.6</v>
      </c>
      <c r="D27" s="37">
        <v>0</v>
      </c>
      <c r="E27" s="37">
        <v>0</v>
      </c>
      <c r="F27" s="36">
        <v>1734.6</v>
      </c>
      <c r="G27" s="37">
        <v>0</v>
      </c>
      <c r="H27" s="37">
        <v>0.1</v>
      </c>
      <c r="I27" s="36">
        <v>1734.6</v>
      </c>
      <c r="J27" s="37">
        <v>0</v>
      </c>
      <c r="K27" s="37">
        <v>0.1</v>
      </c>
      <c r="L27" s="36">
        <v>1734.6</v>
      </c>
      <c r="M27" s="37">
        <v>0</v>
      </c>
      <c r="N27" s="37">
        <v>0.1</v>
      </c>
      <c r="O27" s="36">
        <v>1734.6</v>
      </c>
      <c r="P27" s="38">
        <v>0</v>
      </c>
      <c r="Q27" s="38">
        <v>0.1</v>
      </c>
      <c r="R27" s="36">
        <v>1734.6</v>
      </c>
      <c r="S27" s="39">
        <v>0</v>
      </c>
      <c r="T27" s="39">
        <v>0.1</v>
      </c>
      <c r="U27" s="36">
        <v>1734.6</v>
      </c>
      <c r="V27" s="39">
        <v>0</v>
      </c>
      <c r="W27" s="39">
        <v>0.1</v>
      </c>
      <c r="X27" s="36">
        <v>1734.6</v>
      </c>
      <c r="Y27" s="3">
        <v>0.05</v>
      </c>
      <c r="Z27" s="3">
        <v>0.56000000000000005</v>
      </c>
      <c r="AA27" s="36">
        <v>1734.6</v>
      </c>
      <c r="AB27" s="40">
        <v>0.2</v>
      </c>
      <c r="AC27" s="23">
        <v>0.72099999999999997</v>
      </c>
      <c r="AD27" s="36">
        <v>1734.6</v>
      </c>
      <c r="AE27" s="37">
        <v>0</v>
      </c>
      <c r="AF27" s="37">
        <v>0.2</v>
      </c>
      <c r="AG27" s="36">
        <v>1734.6</v>
      </c>
      <c r="AH27" s="37">
        <v>0</v>
      </c>
      <c r="AI27" s="37">
        <v>0.3</v>
      </c>
      <c r="AJ27" s="36">
        <v>1734.6</v>
      </c>
      <c r="AK27" s="37">
        <v>0</v>
      </c>
      <c r="AL27" s="41">
        <v>0.2</v>
      </c>
      <c r="AM27" s="11">
        <f t="shared" si="3"/>
        <v>2.5810000000000004</v>
      </c>
      <c r="AN27" s="13">
        <v>18.96</v>
      </c>
      <c r="AO27" s="28">
        <f t="shared" si="0"/>
        <v>21.541</v>
      </c>
      <c r="AP27" s="4">
        <f t="shared" si="1"/>
        <v>1638144</v>
      </c>
      <c r="AQ27" s="16">
        <f t="shared" si="2"/>
        <v>1861142.4</v>
      </c>
      <c r="AR27" s="6"/>
    </row>
    <row r="28" spans="1:44" s="9" customFormat="1" ht="24" customHeight="1" thickBot="1" x14ac:dyDescent="0.4">
      <c r="A28" s="43"/>
      <c r="B28" s="18">
        <v>25</v>
      </c>
      <c r="C28" s="36">
        <v>1734.6</v>
      </c>
      <c r="D28" s="37">
        <v>0</v>
      </c>
      <c r="E28" s="37">
        <v>0</v>
      </c>
      <c r="F28" s="36">
        <v>1734.6</v>
      </c>
      <c r="G28" s="37">
        <v>0</v>
      </c>
      <c r="H28" s="37">
        <v>0.1</v>
      </c>
      <c r="I28" s="36">
        <v>1734.6</v>
      </c>
      <c r="J28" s="37">
        <v>0</v>
      </c>
      <c r="K28" s="37">
        <v>0.1</v>
      </c>
      <c r="L28" s="36">
        <v>1734.6</v>
      </c>
      <c r="M28" s="37">
        <v>0</v>
      </c>
      <c r="N28" s="37">
        <v>0.1</v>
      </c>
      <c r="O28" s="36">
        <v>1734.6</v>
      </c>
      <c r="P28" s="38">
        <v>0</v>
      </c>
      <c r="Q28" s="38">
        <v>0.1</v>
      </c>
      <c r="R28" s="36">
        <v>1734.6</v>
      </c>
      <c r="S28" s="39">
        <v>0</v>
      </c>
      <c r="T28" s="39">
        <v>0.1</v>
      </c>
      <c r="U28" s="36">
        <v>1734.6</v>
      </c>
      <c r="V28" s="39">
        <v>0</v>
      </c>
      <c r="W28" s="39">
        <v>0.1</v>
      </c>
      <c r="X28" s="36">
        <v>1734.6</v>
      </c>
      <c r="Y28" s="3">
        <v>0.05</v>
      </c>
      <c r="Z28" s="3">
        <v>0.56000000000000005</v>
      </c>
      <c r="AA28" s="36">
        <v>1734.6</v>
      </c>
      <c r="AB28" s="40">
        <v>0.2</v>
      </c>
      <c r="AC28" s="23">
        <v>0.72199999999999998</v>
      </c>
      <c r="AD28" s="36">
        <v>1734.6</v>
      </c>
      <c r="AE28" s="37">
        <v>0</v>
      </c>
      <c r="AF28" s="37">
        <v>0.2</v>
      </c>
      <c r="AG28" s="36">
        <v>1734.6</v>
      </c>
      <c r="AH28" s="37">
        <v>0</v>
      </c>
      <c r="AI28" s="37">
        <v>0.3</v>
      </c>
      <c r="AJ28" s="36">
        <v>1734.6</v>
      </c>
      <c r="AK28" s="37">
        <v>0</v>
      </c>
      <c r="AL28" s="41">
        <v>0.2</v>
      </c>
      <c r="AM28" s="11">
        <f t="shared" si="3"/>
        <v>2.5820000000000003</v>
      </c>
      <c r="AN28" s="13">
        <v>19.25</v>
      </c>
      <c r="AO28" s="28">
        <f t="shared" si="0"/>
        <v>21.832000000000001</v>
      </c>
      <c r="AP28" s="4">
        <f t="shared" si="1"/>
        <v>1663200</v>
      </c>
      <c r="AQ28" s="16">
        <f t="shared" si="2"/>
        <v>1886284.8</v>
      </c>
      <c r="AR28" s="6"/>
    </row>
    <row r="29" spans="1:44" s="9" customFormat="1" ht="35.25" customHeight="1" thickBot="1" x14ac:dyDescent="0.4">
      <c r="A29" s="43"/>
      <c r="B29" s="18">
        <v>26</v>
      </c>
      <c r="C29" s="36">
        <v>1734.6</v>
      </c>
      <c r="D29" s="37">
        <v>0</v>
      </c>
      <c r="E29" s="37">
        <v>0</v>
      </c>
      <c r="F29" s="36">
        <v>1734.6</v>
      </c>
      <c r="G29" s="37">
        <v>0</v>
      </c>
      <c r="H29" s="37">
        <v>0.1</v>
      </c>
      <c r="I29" s="36">
        <v>1734.6</v>
      </c>
      <c r="J29" s="37">
        <v>0</v>
      </c>
      <c r="K29" s="37">
        <v>0.1</v>
      </c>
      <c r="L29" s="36">
        <v>1734.6</v>
      </c>
      <c r="M29" s="37">
        <v>0</v>
      </c>
      <c r="N29" s="37">
        <v>0.1</v>
      </c>
      <c r="O29" s="36">
        <v>1734.6</v>
      </c>
      <c r="P29" s="38">
        <v>0</v>
      </c>
      <c r="Q29" s="38">
        <v>0.1</v>
      </c>
      <c r="R29" s="36">
        <v>1734.6</v>
      </c>
      <c r="S29" s="39">
        <v>0</v>
      </c>
      <c r="T29" s="39">
        <v>0.1</v>
      </c>
      <c r="U29" s="36">
        <v>1734.6</v>
      </c>
      <c r="V29" s="39">
        <v>0</v>
      </c>
      <c r="W29" s="39">
        <v>0.1</v>
      </c>
      <c r="X29" s="36">
        <v>1734.6</v>
      </c>
      <c r="Y29" s="3">
        <v>0.05</v>
      </c>
      <c r="Z29" s="3">
        <v>0.56000000000000005</v>
      </c>
      <c r="AA29" s="36">
        <v>1734.6</v>
      </c>
      <c r="AB29" s="40">
        <v>0.2</v>
      </c>
      <c r="AC29" s="23">
        <v>0.72099999999999997</v>
      </c>
      <c r="AD29" s="36">
        <v>1734.6</v>
      </c>
      <c r="AE29" s="37">
        <v>0</v>
      </c>
      <c r="AF29" s="37">
        <v>0.2</v>
      </c>
      <c r="AG29" s="36">
        <v>1734.6</v>
      </c>
      <c r="AH29" s="37">
        <v>0</v>
      </c>
      <c r="AI29" s="37">
        <v>0.3</v>
      </c>
      <c r="AJ29" s="36">
        <v>1734.6</v>
      </c>
      <c r="AK29" s="37">
        <v>0</v>
      </c>
      <c r="AL29" s="41">
        <v>0.2</v>
      </c>
      <c r="AM29" s="11">
        <f t="shared" si="3"/>
        <v>2.5810000000000004</v>
      </c>
      <c r="AN29" s="13">
        <v>20.28</v>
      </c>
      <c r="AO29" s="28">
        <f t="shared" si="0"/>
        <v>22.861000000000001</v>
      </c>
      <c r="AP29" s="4">
        <f t="shared" si="1"/>
        <v>1752192</v>
      </c>
      <c r="AQ29" s="16">
        <f t="shared" si="2"/>
        <v>1975190.4</v>
      </c>
      <c r="AR29" s="6"/>
    </row>
    <row r="30" spans="1:44" ht="18.600000000000001" thickBot="1" x14ac:dyDescent="0.4">
      <c r="A30" s="43"/>
      <c r="B30" s="18">
        <v>27</v>
      </c>
      <c r="C30" s="36">
        <v>1734.6</v>
      </c>
      <c r="D30" s="37">
        <v>0</v>
      </c>
      <c r="E30" s="37">
        <v>0</v>
      </c>
      <c r="F30" s="36">
        <v>1734.6</v>
      </c>
      <c r="G30" s="37">
        <v>0</v>
      </c>
      <c r="H30" s="37">
        <v>0.1</v>
      </c>
      <c r="I30" s="36">
        <v>1734.6</v>
      </c>
      <c r="J30" s="37">
        <v>0</v>
      </c>
      <c r="K30" s="37">
        <v>0.1</v>
      </c>
      <c r="L30" s="36">
        <v>1734.6</v>
      </c>
      <c r="M30" s="37">
        <v>0</v>
      </c>
      <c r="N30" s="37">
        <v>0.1</v>
      </c>
      <c r="O30" s="36">
        <v>1734.6</v>
      </c>
      <c r="P30" s="38">
        <v>0</v>
      </c>
      <c r="Q30" s="38">
        <v>0.1</v>
      </c>
      <c r="R30" s="36">
        <v>1734.6</v>
      </c>
      <c r="S30" s="39">
        <v>0</v>
      </c>
      <c r="T30" s="39">
        <v>0.1</v>
      </c>
      <c r="U30" s="36">
        <v>1734.6</v>
      </c>
      <c r="V30" s="39">
        <v>0</v>
      </c>
      <c r="W30" s="39">
        <v>0.1</v>
      </c>
      <c r="X30" s="36">
        <v>1734.6</v>
      </c>
      <c r="Y30" s="3">
        <v>0.05</v>
      </c>
      <c r="Z30" s="3">
        <v>0.56000000000000005</v>
      </c>
      <c r="AA30" s="36">
        <v>1734.6</v>
      </c>
      <c r="AB30" s="40">
        <v>0.2</v>
      </c>
      <c r="AC30" s="23">
        <v>0.72199999999999998</v>
      </c>
      <c r="AD30" s="36">
        <v>1734.6</v>
      </c>
      <c r="AE30" s="37">
        <v>0</v>
      </c>
      <c r="AF30" s="37">
        <v>0.2</v>
      </c>
      <c r="AG30" s="36">
        <v>1734.6</v>
      </c>
      <c r="AH30" s="37">
        <v>0</v>
      </c>
      <c r="AI30" s="37">
        <v>0.3</v>
      </c>
      <c r="AJ30" s="36">
        <v>1734.6</v>
      </c>
      <c r="AK30" s="37">
        <v>0</v>
      </c>
      <c r="AL30" s="41">
        <v>0.2</v>
      </c>
      <c r="AM30" s="11">
        <f t="shared" si="3"/>
        <v>2.5820000000000003</v>
      </c>
      <c r="AN30" s="13">
        <v>20.59</v>
      </c>
      <c r="AO30" s="28">
        <f t="shared" si="0"/>
        <v>23.172000000000001</v>
      </c>
      <c r="AP30" s="4">
        <f t="shared" si="1"/>
        <v>1778976</v>
      </c>
      <c r="AQ30" s="16">
        <f t="shared" si="2"/>
        <v>2002060.8</v>
      </c>
      <c r="AR30" s="6"/>
    </row>
    <row r="31" spans="1:44" ht="18.600000000000001" thickBot="1" x14ac:dyDescent="0.4">
      <c r="A31" s="43"/>
      <c r="B31" s="18">
        <v>28</v>
      </c>
      <c r="C31" s="36">
        <v>1734.6</v>
      </c>
      <c r="D31" s="37">
        <v>0</v>
      </c>
      <c r="E31" s="37">
        <v>0</v>
      </c>
      <c r="F31" s="36">
        <v>1734.6</v>
      </c>
      <c r="G31" s="37">
        <v>0</v>
      </c>
      <c r="H31" s="37">
        <v>0.1</v>
      </c>
      <c r="I31" s="36">
        <v>1734.6</v>
      </c>
      <c r="J31" s="37">
        <v>0</v>
      </c>
      <c r="K31" s="37">
        <v>0.1</v>
      </c>
      <c r="L31" s="36">
        <v>1734.6</v>
      </c>
      <c r="M31" s="37">
        <v>0</v>
      </c>
      <c r="N31" s="37">
        <v>0.1</v>
      </c>
      <c r="O31" s="36">
        <v>1734.6</v>
      </c>
      <c r="P31" s="38">
        <v>0</v>
      </c>
      <c r="Q31" s="38">
        <v>0.1</v>
      </c>
      <c r="R31" s="36">
        <v>1734.6</v>
      </c>
      <c r="S31" s="39">
        <v>0</v>
      </c>
      <c r="T31" s="39">
        <v>0.1</v>
      </c>
      <c r="U31" s="36">
        <v>1734.6</v>
      </c>
      <c r="V31" s="39">
        <v>0</v>
      </c>
      <c r="W31" s="39">
        <v>0.1</v>
      </c>
      <c r="X31" s="36">
        <v>1734.6</v>
      </c>
      <c r="Y31" s="3">
        <v>0.05</v>
      </c>
      <c r="Z31" s="3">
        <v>0.56000000000000005</v>
      </c>
      <c r="AA31" s="36">
        <v>1734.6</v>
      </c>
      <c r="AB31" s="40">
        <v>0.2</v>
      </c>
      <c r="AC31" s="23">
        <v>0.72</v>
      </c>
      <c r="AD31" s="36">
        <v>1734.6</v>
      </c>
      <c r="AE31" s="37">
        <v>0</v>
      </c>
      <c r="AF31" s="37">
        <v>0.2</v>
      </c>
      <c r="AG31" s="36">
        <v>1734.6</v>
      </c>
      <c r="AH31" s="37">
        <v>0</v>
      </c>
      <c r="AI31" s="37">
        <v>0.3</v>
      </c>
      <c r="AJ31" s="36">
        <v>1734.6</v>
      </c>
      <c r="AK31" s="37">
        <v>0</v>
      </c>
      <c r="AL31" s="41">
        <v>0.2</v>
      </c>
      <c r="AM31" s="11">
        <f t="shared" si="3"/>
        <v>2.5800000000000005</v>
      </c>
      <c r="AN31" s="13">
        <v>20.86</v>
      </c>
      <c r="AO31" s="28">
        <f t="shared" si="0"/>
        <v>23.44</v>
      </c>
      <c r="AP31" s="4">
        <f t="shared" si="1"/>
        <v>1802304</v>
      </c>
      <c r="AQ31" s="16">
        <f t="shared" si="2"/>
        <v>2025216</v>
      </c>
      <c r="AR31" s="6"/>
    </row>
    <row r="32" spans="1:44" ht="18.600000000000001" thickBot="1" x14ac:dyDescent="0.4">
      <c r="A32" s="43"/>
      <c r="B32" s="18">
        <v>29</v>
      </c>
      <c r="C32" s="36">
        <v>1734.6</v>
      </c>
      <c r="D32" s="37">
        <v>0</v>
      </c>
      <c r="E32" s="37">
        <v>0</v>
      </c>
      <c r="F32" s="36">
        <v>1734.6</v>
      </c>
      <c r="G32" s="37">
        <v>0</v>
      </c>
      <c r="H32" s="37">
        <v>0.1</v>
      </c>
      <c r="I32" s="36">
        <v>1734.6</v>
      </c>
      <c r="J32" s="37">
        <v>0</v>
      </c>
      <c r="K32" s="37">
        <v>0.1</v>
      </c>
      <c r="L32" s="36">
        <v>1734.6</v>
      </c>
      <c r="M32" s="37">
        <v>0</v>
      </c>
      <c r="N32" s="37">
        <v>0.1</v>
      </c>
      <c r="O32" s="36">
        <v>1734.6</v>
      </c>
      <c r="P32" s="38">
        <v>0</v>
      </c>
      <c r="Q32" s="38">
        <v>0.1</v>
      </c>
      <c r="R32" s="36">
        <v>1734.6</v>
      </c>
      <c r="S32" s="39">
        <v>0</v>
      </c>
      <c r="T32" s="39">
        <v>0.1</v>
      </c>
      <c r="U32" s="36">
        <v>1734.6</v>
      </c>
      <c r="V32" s="39">
        <v>0</v>
      </c>
      <c r="W32" s="39">
        <v>0.1</v>
      </c>
      <c r="X32" s="36">
        <v>1734.6</v>
      </c>
      <c r="Y32" s="3">
        <v>0.05</v>
      </c>
      <c r="Z32" s="3">
        <v>0.56000000000000005</v>
      </c>
      <c r="AA32" s="36">
        <v>1734.6</v>
      </c>
      <c r="AB32" s="40">
        <v>0.2</v>
      </c>
      <c r="AC32" s="23">
        <v>0.72</v>
      </c>
      <c r="AD32" s="36">
        <v>1734.6</v>
      </c>
      <c r="AE32" s="37">
        <v>0</v>
      </c>
      <c r="AF32" s="37">
        <v>0.2</v>
      </c>
      <c r="AG32" s="36">
        <v>1734.6</v>
      </c>
      <c r="AH32" s="37">
        <v>0</v>
      </c>
      <c r="AI32" s="37">
        <v>0.3</v>
      </c>
      <c r="AJ32" s="36">
        <v>1734.6</v>
      </c>
      <c r="AK32" s="37">
        <v>0</v>
      </c>
      <c r="AL32" s="41">
        <v>0.2</v>
      </c>
      <c r="AM32" s="11">
        <f t="shared" si="3"/>
        <v>2.5800000000000005</v>
      </c>
      <c r="AN32" s="13">
        <v>20.43</v>
      </c>
      <c r="AO32" s="28">
        <f t="shared" si="0"/>
        <v>23.01</v>
      </c>
      <c r="AP32" s="4">
        <f t="shared" si="1"/>
        <v>1765152</v>
      </c>
      <c r="AQ32" s="16">
        <f t="shared" si="2"/>
        <v>1988064</v>
      </c>
      <c r="AR32" s="6"/>
    </row>
    <row r="33" spans="1:44" ht="18.600000000000001" thickBot="1" x14ac:dyDescent="0.4">
      <c r="A33" s="43"/>
      <c r="B33" s="18">
        <v>30</v>
      </c>
      <c r="C33" s="36">
        <v>1734.6</v>
      </c>
      <c r="D33" s="37">
        <v>0</v>
      </c>
      <c r="E33" s="37">
        <v>0</v>
      </c>
      <c r="F33" s="36">
        <v>1734.6</v>
      </c>
      <c r="G33" s="37">
        <v>0</v>
      </c>
      <c r="H33" s="37">
        <v>0.1</v>
      </c>
      <c r="I33" s="36">
        <v>1734.6</v>
      </c>
      <c r="J33" s="37">
        <v>0</v>
      </c>
      <c r="K33" s="37">
        <v>0.1</v>
      </c>
      <c r="L33" s="36">
        <v>1734.6</v>
      </c>
      <c r="M33" s="37">
        <v>0</v>
      </c>
      <c r="N33" s="37">
        <v>0.1</v>
      </c>
      <c r="O33" s="36">
        <v>1734.6</v>
      </c>
      <c r="P33" s="38">
        <v>0</v>
      </c>
      <c r="Q33" s="38">
        <v>0.1</v>
      </c>
      <c r="R33" s="36">
        <v>1734.6</v>
      </c>
      <c r="S33" s="39">
        <v>0</v>
      </c>
      <c r="T33" s="39">
        <v>0.1</v>
      </c>
      <c r="U33" s="36">
        <v>1734.6</v>
      </c>
      <c r="V33" s="39">
        <v>0</v>
      </c>
      <c r="W33" s="39">
        <v>0.1</v>
      </c>
      <c r="X33" s="36">
        <v>1734.6</v>
      </c>
      <c r="Y33" s="3">
        <v>0.05</v>
      </c>
      <c r="Z33" s="3">
        <v>0.56000000000000005</v>
      </c>
      <c r="AA33" s="36">
        <v>1734.6</v>
      </c>
      <c r="AB33" s="40">
        <v>0.2</v>
      </c>
      <c r="AC33" s="23">
        <v>0.72</v>
      </c>
      <c r="AD33" s="36">
        <v>1734.6</v>
      </c>
      <c r="AE33" s="37">
        <v>0</v>
      </c>
      <c r="AF33" s="37">
        <v>0.2</v>
      </c>
      <c r="AG33" s="36">
        <v>1734.6</v>
      </c>
      <c r="AH33" s="37">
        <v>0</v>
      </c>
      <c r="AI33" s="37">
        <v>0.3</v>
      </c>
      <c r="AJ33" s="36">
        <v>1734.6</v>
      </c>
      <c r="AK33" s="37">
        <v>0</v>
      </c>
      <c r="AL33" s="41">
        <v>0.2</v>
      </c>
      <c r="AM33" s="11">
        <f t="shared" si="3"/>
        <v>2.5800000000000005</v>
      </c>
      <c r="AN33" s="13">
        <v>20.32</v>
      </c>
      <c r="AO33" s="28">
        <f t="shared" si="0"/>
        <v>22.900000000000002</v>
      </c>
      <c r="AP33" s="4">
        <f t="shared" si="1"/>
        <v>1755648</v>
      </c>
      <c r="AQ33" s="16">
        <f t="shared" si="2"/>
        <v>1978560</v>
      </c>
      <c r="AR33" s="21"/>
    </row>
    <row r="34" spans="1:44" ht="18.600000000000001" thickBot="1" x14ac:dyDescent="0.4">
      <c r="A34" s="44"/>
      <c r="B34" s="18">
        <v>31</v>
      </c>
      <c r="C34" s="36">
        <v>1734.6</v>
      </c>
      <c r="D34" s="37">
        <v>0</v>
      </c>
      <c r="E34" s="37">
        <v>0</v>
      </c>
      <c r="F34" s="36">
        <v>1734.6</v>
      </c>
      <c r="G34" s="37">
        <v>0</v>
      </c>
      <c r="H34" s="37">
        <v>0.1</v>
      </c>
      <c r="I34" s="36">
        <v>1734.6</v>
      </c>
      <c r="J34" s="37">
        <v>0</v>
      </c>
      <c r="K34" s="37">
        <v>0.1</v>
      </c>
      <c r="L34" s="36">
        <v>1734.6</v>
      </c>
      <c r="M34" s="37">
        <v>0</v>
      </c>
      <c r="N34" s="37">
        <v>0.1</v>
      </c>
      <c r="O34" s="36">
        <v>1734.6</v>
      </c>
      <c r="P34" s="38">
        <v>0</v>
      </c>
      <c r="Q34" s="38">
        <v>0.1</v>
      </c>
      <c r="R34" s="36">
        <v>1734.6</v>
      </c>
      <c r="S34" s="39">
        <v>0</v>
      </c>
      <c r="T34" s="39">
        <v>0.1</v>
      </c>
      <c r="U34" s="36">
        <v>1734.6</v>
      </c>
      <c r="V34" s="39">
        <v>0</v>
      </c>
      <c r="W34" s="39">
        <v>0.1</v>
      </c>
      <c r="X34" s="36">
        <v>1734.6</v>
      </c>
      <c r="Y34" s="3">
        <v>0.05</v>
      </c>
      <c r="Z34" s="3">
        <v>0.56000000000000005</v>
      </c>
      <c r="AA34" s="36">
        <v>1734.6</v>
      </c>
      <c r="AB34" s="40">
        <v>0.2</v>
      </c>
      <c r="AC34" s="23">
        <v>0.72</v>
      </c>
      <c r="AD34" s="36">
        <v>1734.6</v>
      </c>
      <c r="AE34" s="37">
        <v>0</v>
      </c>
      <c r="AF34" s="37">
        <v>0.2</v>
      </c>
      <c r="AG34" s="36">
        <v>1734.6</v>
      </c>
      <c r="AH34" s="37">
        <v>0</v>
      </c>
      <c r="AI34" s="37">
        <v>0.3</v>
      </c>
      <c r="AJ34" s="36">
        <v>1734.6</v>
      </c>
      <c r="AK34" s="37">
        <v>0</v>
      </c>
      <c r="AL34" s="41">
        <v>0.2</v>
      </c>
      <c r="AM34" s="11">
        <f t="shared" si="3"/>
        <v>2.5800000000000005</v>
      </c>
      <c r="AN34" s="30">
        <v>21.08</v>
      </c>
      <c r="AO34" s="31">
        <f t="shared" si="0"/>
        <v>23.66</v>
      </c>
      <c r="AP34" s="4">
        <f t="shared" si="1"/>
        <v>1821311.9999999998</v>
      </c>
      <c r="AQ34" s="16">
        <f t="shared" si="2"/>
        <v>2044223.9999999998</v>
      </c>
      <c r="AR34" s="6"/>
    </row>
    <row r="35" spans="1:44" ht="15" thickBot="1" x14ac:dyDescent="0.35">
      <c r="A35" s="6" t="s">
        <v>24</v>
      </c>
      <c r="B35" s="20"/>
      <c r="AM35" s="5"/>
      <c r="AN35" s="5"/>
      <c r="AO35" s="32">
        <f>AVERAGE(AO4:AO34)</f>
        <v>26.705290322580641</v>
      </c>
      <c r="AQ35" s="5"/>
    </row>
    <row r="36" spans="1:44" x14ac:dyDescent="0.3">
      <c r="A36" s="10"/>
      <c r="B36" s="9"/>
      <c r="AM36" s="5"/>
      <c r="AN36" s="5"/>
      <c r="AO36" s="5"/>
      <c r="AQ36" s="5"/>
    </row>
    <row r="37" spans="1:44" x14ac:dyDescent="0.3">
      <c r="A37" s="10"/>
      <c r="B37" s="9"/>
      <c r="AM37" s="5"/>
      <c r="AN37" s="5"/>
      <c r="AO37" s="5"/>
      <c r="AQ37" s="5"/>
    </row>
    <row r="38" spans="1:44" x14ac:dyDescent="0.3">
      <c r="B38" s="9"/>
      <c r="AM38" s="5"/>
      <c r="AN38" s="5"/>
      <c r="AO38" s="5"/>
      <c r="AQ38" s="5"/>
    </row>
    <row r="39" spans="1:44" x14ac:dyDescent="0.3">
      <c r="B39" s="9"/>
      <c r="AM39" s="5"/>
      <c r="AN39" s="5"/>
      <c r="AO39" s="5"/>
      <c r="AQ39" s="5"/>
    </row>
    <row r="40" spans="1:44" x14ac:dyDescent="0.3">
      <c r="B40" s="9"/>
      <c r="AM40" s="5"/>
      <c r="AN40" s="5"/>
      <c r="AO40" s="5"/>
      <c r="AQ40" s="5"/>
    </row>
    <row r="41" spans="1:44" x14ac:dyDescent="0.3">
      <c r="B41" s="9"/>
      <c r="AM41" s="5"/>
      <c r="AN41" s="5"/>
      <c r="AO41" s="5"/>
      <c r="AQ41" s="5"/>
    </row>
    <row r="42" spans="1:44" x14ac:dyDescent="0.3">
      <c r="B42" s="9"/>
      <c r="AM42" s="5"/>
      <c r="AN42" s="5"/>
      <c r="AO42" s="5"/>
      <c r="AQ42" s="5"/>
    </row>
    <row r="43" spans="1:44" x14ac:dyDescent="0.3">
      <c r="B43" s="9"/>
      <c r="AM43" s="5"/>
      <c r="AN43" s="5"/>
      <c r="AO43" s="5"/>
      <c r="AQ43" s="5"/>
    </row>
    <row r="44" spans="1:44" x14ac:dyDescent="0.3">
      <c r="B44" s="9"/>
      <c r="AM44" s="5"/>
      <c r="AN44" s="5"/>
      <c r="AO44" s="5"/>
      <c r="AQ44" s="5"/>
    </row>
    <row r="45" spans="1:44" x14ac:dyDescent="0.3">
      <c r="B45" s="9"/>
      <c r="AM45" s="5"/>
      <c r="AN45" s="5"/>
      <c r="AO45" s="5"/>
      <c r="AQ45" s="5"/>
    </row>
    <row r="46" spans="1:44" x14ac:dyDescent="0.3">
      <c r="B46" s="9"/>
      <c r="AM46" s="5"/>
      <c r="AN46" s="5"/>
      <c r="AO46" s="5"/>
      <c r="AQ46" s="5"/>
    </row>
    <row r="47" spans="1:44" x14ac:dyDescent="0.3">
      <c r="B47" s="9"/>
      <c r="AM47" s="5"/>
      <c r="AN47" s="5"/>
      <c r="AO47" s="5"/>
      <c r="AQ47" s="5"/>
    </row>
    <row r="48" spans="1:44" x14ac:dyDescent="0.3">
      <c r="B48" s="9"/>
      <c r="AM48" s="5"/>
      <c r="AN48" s="5"/>
      <c r="AO48" s="5"/>
      <c r="AQ48" s="5"/>
    </row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  <row r="67" s="5" customFormat="1" x14ac:dyDescent="0.3"/>
    <row r="68" s="5" customFormat="1" x14ac:dyDescent="0.3"/>
    <row r="69" s="5" customFormat="1" x14ac:dyDescent="0.3"/>
    <row r="70" s="5" customFormat="1" x14ac:dyDescent="0.3"/>
    <row r="71" s="5" customFormat="1" x14ac:dyDescent="0.3"/>
    <row r="72" s="5" customFormat="1" x14ac:dyDescent="0.3"/>
    <row r="73" s="5" customFormat="1" x14ac:dyDescent="0.3"/>
    <row r="74" s="5" customFormat="1" x14ac:dyDescent="0.3"/>
    <row r="75" s="5" customFormat="1" x14ac:dyDescent="0.3"/>
    <row r="76" s="5" customFormat="1" x14ac:dyDescent="0.3"/>
    <row r="77" s="5" customFormat="1" x14ac:dyDescent="0.3"/>
    <row r="78" s="5" customFormat="1" x14ac:dyDescent="0.3"/>
    <row r="79" s="5" customFormat="1" x14ac:dyDescent="0.3"/>
    <row r="80" s="5" customFormat="1" x14ac:dyDescent="0.3"/>
    <row r="81" s="5" customFormat="1" x14ac:dyDescent="0.3"/>
    <row r="82" s="5" customFormat="1" x14ac:dyDescent="0.3"/>
    <row r="83" s="5" customFormat="1" x14ac:dyDescent="0.3"/>
    <row r="84" s="5" customFormat="1" x14ac:dyDescent="0.3"/>
    <row r="85" s="5" customFormat="1" x14ac:dyDescent="0.3"/>
    <row r="86" s="5" customFormat="1" x14ac:dyDescent="0.3"/>
    <row r="87" s="5" customFormat="1" x14ac:dyDescent="0.3"/>
    <row r="88" s="5" customFormat="1" x14ac:dyDescent="0.3"/>
    <row r="89" s="5" customFormat="1" x14ac:dyDescent="0.3"/>
    <row r="90" s="5" customFormat="1" x14ac:dyDescent="0.3"/>
    <row r="91" s="5" customFormat="1" x14ac:dyDescent="0.3"/>
    <row r="92" s="5" customFormat="1" x14ac:dyDescent="0.3"/>
    <row r="93" s="5" customFormat="1" x14ac:dyDescent="0.3"/>
    <row r="94" s="5" customFormat="1" x14ac:dyDescent="0.3"/>
    <row r="95" s="5" customFormat="1" x14ac:dyDescent="0.3"/>
    <row r="96" s="5" customFormat="1" x14ac:dyDescent="0.3"/>
    <row r="97" s="5" customFormat="1" x14ac:dyDescent="0.3"/>
    <row r="98" s="5" customFormat="1" x14ac:dyDescent="0.3"/>
    <row r="99" s="5" customFormat="1" x14ac:dyDescent="0.3"/>
    <row r="100" s="5" customFormat="1" x14ac:dyDescent="0.3"/>
    <row r="101" s="5" customFormat="1" x14ac:dyDescent="0.3"/>
    <row r="102" s="5" customFormat="1" x14ac:dyDescent="0.3"/>
    <row r="103" s="5" customFormat="1" x14ac:dyDescent="0.3"/>
    <row r="104" s="5" customFormat="1" x14ac:dyDescent="0.3"/>
    <row r="105" s="5" customFormat="1" x14ac:dyDescent="0.3"/>
    <row r="106" s="5" customFormat="1" x14ac:dyDescent="0.3"/>
    <row r="107" s="5" customFormat="1" x14ac:dyDescent="0.3"/>
    <row r="108" s="5" customFormat="1" x14ac:dyDescent="0.3"/>
    <row r="109" s="5" customFormat="1" x14ac:dyDescent="0.3"/>
    <row r="110" s="5" customFormat="1" x14ac:dyDescent="0.3"/>
    <row r="111" s="5" customFormat="1" x14ac:dyDescent="0.3"/>
    <row r="112" s="5" customFormat="1" x14ac:dyDescent="0.3"/>
    <row r="113" s="5" customFormat="1" x14ac:dyDescent="0.3"/>
    <row r="114" s="5" customFormat="1" x14ac:dyDescent="0.3"/>
    <row r="115" s="5" customFormat="1" x14ac:dyDescent="0.3"/>
    <row r="116" s="5" customFormat="1" x14ac:dyDescent="0.3"/>
    <row r="117" s="5" customFormat="1" x14ac:dyDescent="0.3"/>
    <row r="118" s="5" customFormat="1" x14ac:dyDescent="0.3"/>
    <row r="119" s="5" customFormat="1" x14ac:dyDescent="0.3"/>
    <row r="120" s="5" customFormat="1" x14ac:dyDescent="0.3"/>
    <row r="121" s="5" customFormat="1" x14ac:dyDescent="0.3"/>
    <row r="122" s="5" customFormat="1" x14ac:dyDescent="0.3"/>
    <row r="123" s="5" customFormat="1" x14ac:dyDescent="0.3"/>
    <row r="124" s="5" customFormat="1" x14ac:dyDescent="0.3"/>
    <row r="125" s="5" customFormat="1" x14ac:dyDescent="0.3"/>
    <row r="126" s="5" customFormat="1" x14ac:dyDescent="0.3"/>
    <row r="127" s="5" customFormat="1" x14ac:dyDescent="0.3"/>
    <row r="128" s="5" customFormat="1" x14ac:dyDescent="0.3"/>
    <row r="129" s="5" customFormat="1" x14ac:dyDescent="0.3"/>
    <row r="130" s="5" customFormat="1" x14ac:dyDescent="0.3"/>
    <row r="131" s="5" customFormat="1" x14ac:dyDescent="0.3"/>
    <row r="132" s="5" customFormat="1" x14ac:dyDescent="0.3"/>
    <row r="133" s="5" customFormat="1" x14ac:dyDescent="0.3"/>
    <row r="134" s="5" customFormat="1" x14ac:dyDescent="0.3"/>
    <row r="135" s="5" customFormat="1" x14ac:dyDescent="0.3"/>
    <row r="136" s="5" customFormat="1" x14ac:dyDescent="0.3"/>
    <row r="137" s="5" customFormat="1" x14ac:dyDescent="0.3"/>
    <row r="138" s="5" customFormat="1" x14ac:dyDescent="0.3"/>
    <row r="139" s="5" customFormat="1" x14ac:dyDescent="0.3"/>
    <row r="140" s="5" customFormat="1" x14ac:dyDescent="0.3"/>
    <row r="141" s="5" customFormat="1" x14ac:dyDescent="0.3"/>
    <row r="142" s="5" customFormat="1" x14ac:dyDescent="0.3"/>
    <row r="143" s="5" customFormat="1" x14ac:dyDescent="0.3"/>
    <row r="144" s="5" customFormat="1" x14ac:dyDescent="0.3"/>
    <row r="145" s="5" customFormat="1" x14ac:dyDescent="0.3"/>
    <row r="146" s="5" customFormat="1" x14ac:dyDescent="0.3"/>
    <row r="147" s="5" customFormat="1" x14ac:dyDescent="0.3"/>
    <row r="148" s="5" customFormat="1" x14ac:dyDescent="0.3"/>
    <row r="149" s="5" customFormat="1" x14ac:dyDescent="0.3"/>
    <row r="150" s="5" customFormat="1" x14ac:dyDescent="0.3"/>
    <row r="151" s="5" customFormat="1" x14ac:dyDescent="0.3"/>
    <row r="152" s="5" customFormat="1" x14ac:dyDescent="0.3"/>
    <row r="153" s="5" customFormat="1" x14ac:dyDescent="0.3"/>
    <row r="154" s="5" customFormat="1" x14ac:dyDescent="0.3"/>
    <row r="155" s="5" customFormat="1" x14ac:dyDescent="0.3"/>
    <row r="156" s="5" customFormat="1" x14ac:dyDescent="0.3"/>
    <row r="157" s="5" customFormat="1" x14ac:dyDescent="0.3"/>
    <row r="158" s="5" customFormat="1" x14ac:dyDescent="0.3"/>
    <row r="159" s="5" customFormat="1" x14ac:dyDescent="0.3"/>
    <row r="160" s="5" customFormat="1" x14ac:dyDescent="0.3"/>
    <row r="161" s="5" customFormat="1" x14ac:dyDescent="0.3"/>
    <row r="162" s="5" customFormat="1" x14ac:dyDescent="0.3"/>
    <row r="163" s="5" customFormat="1" x14ac:dyDescent="0.3"/>
    <row r="164" s="5" customFormat="1" x14ac:dyDescent="0.3"/>
    <row r="165" s="5" customFormat="1" x14ac:dyDescent="0.3"/>
    <row r="166" s="5" customFormat="1" x14ac:dyDescent="0.3"/>
    <row r="167" s="5" customFormat="1" x14ac:dyDescent="0.3"/>
    <row r="168" s="5" customFormat="1" x14ac:dyDescent="0.3"/>
    <row r="169" s="5" customFormat="1" x14ac:dyDescent="0.3"/>
    <row r="170" s="5" customFormat="1" x14ac:dyDescent="0.3"/>
    <row r="171" s="5" customFormat="1" x14ac:dyDescent="0.3"/>
    <row r="172" s="5" customFormat="1" x14ac:dyDescent="0.3"/>
    <row r="173" s="5" customFormat="1" x14ac:dyDescent="0.3"/>
    <row r="174" s="5" customFormat="1" x14ac:dyDescent="0.3"/>
    <row r="175" s="5" customFormat="1" x14ac:dyDescent="0.3"/>
    <row r="176" s="5" customFormat="1" x14ac:dyDescent="0.3"/>
    <row r="177" s="5" customFormat="1" x14ac:dyDescent="0.3"/>
    <row r="178" s="5" customFormat="1" x14ac:dyDescent="0.3"/>
    <row r="179" s="5" customFormat="1" x14ac:dyDescent="0.3"/>
    <row r="180" s="5" customFormat="1" x14ac:dyDescent="0.3"/>
    <row r="181" s="5" customFormat="1" x14ac:dyDescent="0.3"/>
    <row r="182" s="5" customFormat="1" x14ac:dyDescent="0.3"/>
    <row r="183" s="5" customFormat="1" x14ac:dyDescent="0.3"/>
    <row r="184" s="5" customFormat="1" x14ac:dyDescent="0.3"/>
    <row r="185" s="5" customFormat="1" x14ac:dyDescent="0.3"/>
    <row r="186" s="5" customFormat="1" x14ac:dyDescent="0.3"/>
    <row r="187" s="5" customFormat="1" x14ac:dyDescent="0.3"/>
    <row r="188" s="5" customFormat="1" x14ac:dyDescent="0.3"/>
    <row r="189" s="5" customFormat="1" x14ac:dyDescent="0.3"/>
    <row r="190" s="5" customFormat="1" x14ac:dyDescent="0.3"/>
    <row r="191" s="5" customFormat="1" x14ac:dyDescent="0.3"/>
    <row r="192" s="5" customFormat="1" x14ac:dyDescent="0.3"/>
    <row r="193" s="5" customFormat="1" x14ac:dyDescent="0.3"/>
    <row r="194" s="5" customFormat="1" x14ac:dyDescent="0.3"/>
    <row r="195" s="5" customFormat="1" x14ac:dyDescent="0.3"/>
    <row r="196" s="5" customFormat="1" x14ac:dyDescent="0.3"/>
    <row r="197" s="5" customFormat="1" x14ac:dyDescent="0.3"/>
    <row r="198" s="5" customFormat="1" x14ac:dyDescent="0.3"/>
    <row r="199" s="5" customFormat="1" x14ac:dyDescent="0.3"/>
    <row r="200" s="5" customFormat="1" x14ac:dyDescent="0.3"/>
    <row r="201" s="5" customFormat="1" x14ac:dyDescent="0.3"/>
    <row r="202" s="5" customFormat="1" x14ac:dyDescent="0.3"/>
    <row r="203" s="5" customFormat="1" x14ac:dyDescent="0.3"/>
    <row r="204" s="5" customFormat="1" x14ac:dyDescent="0.3"/>
    <row r="205" s="5" customFormat="1" x14ac:dyDescent="0.3"/>
    <row r="206" s="5" customFormat="1" x14ac:dyDescent="0.3"/>
    <row r="207" s="5" customFormat="1" x14ac:dyDescent="0.3"/>
    <row r="208" s="5" customFormat="1" x14ac:dyDescent="0.3"/>
    <row r="209" s="5" customFormat="1" x14ac:dyDescent="0.3"/>
    <row r="210" s="5" customFormat="1" x14ac:dyDescent="0.3"/>
    <row r="211" s="5" customFormat="1" x14ac:dyDescent="0.3"/>
    <row r="212" s="5" customFormat="1" x14ac:dyDescent="0.3"/>
    <row r="213" s="5" customFormat="1" x14ac:dyDescent="0.3"/>
    <row r="214" s="5" customFormat="1" x14ac:dyDescent="0.3"/>
    <row r="215" s="5" customFormat="1" x14ac:dyDescent="0.3"/>
    <row r="216" s="5" customFormat="1" x14ac:dyDescent="0.3"/>
    <row r="217" s="5" customFormat="1" x14ac:dyDescent="0.3"/>
    <row r="218" s="5" customFormat="1" x14ac:dyDescent="0.3"/>
    <row r="219" s="5" customFormat="1" x14ac:dyDescent="0.3"/>
    <row r="220" s="5" customFormat="1" x14ac:dyDescent="0.3"/>
    <row r="221" s="5" customFormat="1" x14ac:dyDescent="0.3"/>
    <row r="222" s="5" customFormat="1" x14ac:dyDescent="0.3"/>
    <row r="223" s="5" customFormat="1" x14ac:dyDescent="0.3"/>
    <row r="224" s="5" customFormat="1" x14ac:dyDescent="0.3"/>
    <row r="225" s="5" customFormat="1" x14ac:dyDescent="0.3"/>
    <row r="226" s="5" customFormat="1" x14ac:dyDescent="0.3"/>
    <row r="227" s="5" customFormat="1" x14ac:dyDescent="0.3"/>
    <row r="228" s="5" customFormat="1" x14ac:dyDescent="0.3"/>
    <row r="229" s="5" customFormat="1" x14ac:dyDescent="0.3"/>
    <row r="230" s="5" customFormat="1" x14ac:dyDescent="0.3"/>
    <row r="231" s="5" customFormat="1" x14ac:dyDescent="0.3"/>
    <row r="232" s="5" customFormat="1" x14ac:dyDescent="0.3"/>
    <row r="233" s="5" customFormat="1" x14ac:dyDescent="0.3"/>
    <row r="234" s="5" customFormat="1" x14ac:dyDescent="0.3"/>
    <row r="235" s="5" customFormat="1" x14ac:dyDescent="0.3"/>
    <row r="236" s="5" customFormat="1" x14ac:dyDescent="0.3"/>
    <row r="237" s="5" customFormat="1" x14ac:dyDescent="0.3"/>
    <row r="238" s="5" customFormat="1" x14ac:dyDescent="0.3"/>
    <row r="239" s="5" customFormat="1" x14ac:dyDescent="0.3"/>
    <row r="240" s="5" customFormat="1" x14ac:dyDescent="0.3"/>
    <row r="241" s="5" customFormat="1" x14ac:dyDescent="0.3"/>
    <row r="242" s="5" customFormat="1" x14ac:dyDescent="0.3"/>
    <row r="243" s="5" customFormat="1" x14ac:dyDescent="0.3"/>
    <row r="244" s="5" customFormat="1" x14ac:dyDescent="0.3"/>
    <row r="245" s="5" customFormat="1" x14ac:dyDescent="0.3"/>
    <row r="246" s="5" customFormat="1" x14ac:dyDescent="0.3"/>
    <row r="247" s="5" customFormat="1" x14ac:dyDescent="0.3"/>
    <row r="248" s="5" customFormat="1" x14ac:dyDescent="0.3"/>
    <row r="249" s="5" customFormat="1" x14ac:dyDescent="0.3"/>
    <row r="250" s="5" customFormat="1" x14ac:dyDescent="0.3"/>
    <row r="251" s="5" customFormat="1" x14ac:dyDescent="0.3"/>
    <row r="252" s="5" customFormat="1" x14ac:dyDescent="0.3"/>
    <row r="253" s="5" customFormat="1" x14ac:dyDescent="0.3"/>
    <row r="254" s="5" customFormat="1" x14ac:dyDescent="0.3"/>
    <row r="255" s="5" customFormat="1" x14ac:dyDescent="0.3"/>
    <row r="256" s="5" customFormat="1" x14ac:dyDescent="0.3"/>
    <row r="257" s="5" customFormat="1" x14ac:dyDescent="0.3"/>
    <row r="258" s="5" customFormat="1" x14ac:dyDescent="0.3"/>
    <row r="259" s="5" customFormat="1" x14ac:dyDescent="0.3"/>
    <row r="260" s="5" customFormat="1" x14ac:dyDescent="0.3"/>
    <row r="261" s="5" customFormat="1" x14ac:dyDescent="0.3"/>
    <row r="262" s="5" customFormat="1" x14ac:dyDescent="0.3"/>
    <row r="263" s="5" customFormat="1" x14ac:dyDescent="0.3"/>
    <row r="264" s="5" customFormat="1" x14ac:dyDescent="0.3"/>
    <row r="265" s="5" customFormat="1" x14ac:dyDescent="0.3"/>
    <row r="266" s="5" customFormat="1" x14ac:dyDescent="0.3"/>
    <row r="267" s="5" customFormat="1" x14ac:dyDescent="0.3"/>
    <row r="268" s="5" customFormat="1" x14ac:dyDescent="0.3"/>
    <row r="269" s="5" customFormat="1" x14ac:dyDescent="0.3"/>
    <row r="270" s="5" customFormat="1" x14ac:dyDescent="0.3"/>
    <row r="271" s="5" customFormat="1" x14ac:dyDescent="0.3"/>
    <row r="272" s="5" customFormat="1" x14ac:dyDescent="0.3"/>
    <row r="273" s="5" customFormat="1" x14ac:dyDescent="0.3"/>
    <row r="274" s="5" customFormat="1" x14ac:dyDescent="0.3"/>
    <row r="275" s="5" customFormat="1" x14ac:dyDescent="0.3"/>
    <row r="276" s="5" customFormat="1" x14ac:dyDescent="0.3"/>
    <row r="277" s="5" customFormat="1" x14ac:dyDescent="0.3"/>
    <row r="278" s="5" customFormat="1" x14ac:dyDescent="0.3"/>
    <row r="279" s="5" customFormat="1" x14ac:dyDescent="0.3"/>
    <row r="280" s="5" customFormat="1" x14ac:dyDescent="0.3"/>
    <row r="281" s="5" customFormat="1" x14ac:dyDescent="0.3"/>
    <row r="282" s="5" customFormat="1" x14ac:dyDescent="0.3"/>
    <row r="283" s="5" customFormat="1" x14ac:dyDescent="0.3"/>
    <row r="284" s="5" customFormat="1" x14ac:dyDescent="0.3"/>
    <row r="285" s="5" customFormat="1" x14ac:dyDescent="0.3"/>
    <row r="286" s="5" customFormat="1" x14ac:dyDescent="0.3"/>
    <row r="287" s="5" customFormat="1" x14ac:dyDescent="0.3"/>
    <row r="288" s="5" customFormat="1" x14ac:dyDescent="0.3"/>
    <row r="289" s="5" customFormat="1" x14ac:dyDescent="0.3"/>
    <row r="290" s="5" customFormat="1" x14ac:dyDescent="0.3"/>
    <row r="291" s="5" customFormat="1" x14ac:dyDescent="0.3"/>
    <row r="292" s="5" customFormat="1" x14ac:dyDescent="0.3"/>
    <row r="293" s="5" customFormat="1" x14ac:dyDescent="0.3"/>
    <row r="294" s="5" customFormat="1" x14ac:dyDescent="0.3"/>
    <row r="295" s="5" customFormat="1" x14ac:dyDescent="0.3"/>
    <row r="296" s="5" customFormat="1" x14ac:dyDescent="0.3"/>
    <row r="297" s="5" customFormat="1" x14ac:dyDescent="0.3"/>
    <row r="298" s="5" customFormat="1" x14ac:dyDescent="0.3"/>
    <row r="299" s="5" customFormat="1" x14ac:dyDescent="0.3"/>
    <row r="300" s="5" customFormat="1" x14ac:dyDescent="0.3"/>
    <row r="301" s="5" customFormat="1" x14ac:dyDescent="0.3"/>
    <row r="302" s="5" customFormat="1" x14ac:dyDescent="0.3"/>
    <row r="303" s="5" customFormat="1" x14ac:dyDescent="0.3"/>
    <row r="304" s="5" customFormat="1" x14ac:dyDescent="0.3"/>
    <row r="305" s="5" customFormat="1" x14ac:dyDescent="0.3"/>
    <row r="306" s="5" customFormat="1" x14ac:dyDescent="0.3"/>
    <row r="307" s="5" customFormat="1" x14ac:dyDescent="0.3"/>
    <row r="308" s="5" customFormat="1" x14ac:dyDescent="0.3"/>
    <row r="309" s="5" customFormat="1" x14ac:dyDescent="0.3"/>
    <row r="310" s="5" customFormat="1" x14ac:dyDescent="0.3"/>
    <row r="311" s="5" customFormat="1" x14ac:dyDescent="0.3"/>
    <row r="312" s="5" customFormat="1" x14ac:dyDescent="0.3"/>
    <row r="313" s="5" customFormat="1" x14ac:dyDescent="0.3"/>
    <row r="314" s="5" customFormat="1" x14ac:dyDescent="0.3"/>
    <row r="315" s="5" customFormat="1" x14ac:dyDescent="0.3"/>
    <row r="316" s="5" customFormat="1" x14ac:dyDescent="0.3"/>
    <row r="317" s="5" customFormat="1" x14ac:dyDescent="0.3"/>
    <row r="318" s="5" customFormat="1" x14ac:dyDescent="0.3"/>
    <row r="319" s="5" customFormat="1" x14ac:dyDescent="0.3"/>
    <row r="320" s="5" customFormat="1" x14ac:dyDescent="0.3"/>
    <row r="321" s="5" customFormat="1" x14ac:dyDescent="0.3"/>
    <row r="322" s="5" customFormat="1" x14ac:dyDescent="0.3"/>
    <row r="323" s="5" customFormat="1" x14ac:dyDescent="0.3"/>
    <row r="324" s="5" customFormat="1" x14ac:dyDescent="0.3"/>
    <row r="325" s="5" customFormat="1" x14ac:dyDescent="0.3"/>
    <row r="326" s="5" customFormat="1" x14ac:dyDescent="0.3"/>
    <row r="327" s="5" customFormat="1" x14ac:dyDescent="0.3"/>
    <row r="328" s="5" customFormat="1" x14ac:dyDescent="0.3"/>
    <row r="329" s="5" customFormat="1" x14ac:dyDescent="0.3"/>
    <row r="330" s="5" customFormat="1" x14ac:dyDescent="0.3"/>
    <row r="331" s="5" customFormat="1" x14ac:dyDescent="0.3"/>
    <row r="332" s="5" customFormat="1" x14ac:dyDescent="0.3"/>
    <row r="333" s="5" customFormat="1" x14ac:dyDescent="0.3"/>
    <row r="334" s="5" customFormat="1" x14ac:dyDescent="0.3"/>
    <row r="335" s="5" customFormat="1" x14ac:dyDescent="0.3"/>
    <row r="336" s="5" customFormat="1" x14ac:dyDescent="0.3"/>
    <row r="337" s="5" customFormat="1" x14ac:dyDescent="0.3"/>
    <row r="338" s="5" customFormat="1" x14ac:dyDescent="0.3"/>
    <row r="339" s="5" customFormat="1" x14ac:dyDescent="0.3"/>
    <row r="340" s="5" customFormat="1" x14ac:dyDescent="0.3"/>
    <row r="341" s="5" customFormat="1" x14ac:dyDescent="0.3"/>
    <row r="342" s="5" customFormat="1" x14ac:dyDescent="0.3"/>
    <row r="343" s="5" customFormat="1" x14ac:dyDescent="0.3"/>
    <row r="344" s="5" customFormat="1" x14ac:dyDescent="0.3"/>
    <row r="345" s="5" customFormat="1" x14ac:dyDescent="0.3"/>
    <row r="346" s="5" customFormat="1" x14ac:dyDescent="0.3"/>
    <row r="347" s="5" customFormat="1" x14ac:dyDescent="0.3"/>
    <row r="348" s="5" customFormat="1" x14ac:dyDescent="0.3"/>
    <row r="349" s="5" customFormat="1" x14ac:dyDescent="0.3"/>
    <row r="350" s="5" customFormat="1" x14ac:dyDescent="0.3"/>
    <row r="351" s="5" customFormat="1" x14ac:dyDescent="0.3"/>
    <row r="352" s="5" customFormat="1" x14ac:dyDescent="0.3"/>
    <row r="353" s="5" customFormat="1" x14ac:dyDescent="0.3"/>
    <row r="354" s="5" customFormat="1" x14ac:dyDescent="0.3"/>
    <row r="355" s="5" customFormat="1" x14ac:dyDescent="0.3"/>
    <row r="356" s="5" customFormat="1" x14ac:dyDescent="0.3"/>
    <row r="357" s="5" customFormat="1" x14ac:dyDescent="0.3"/>
    <row r="358" s="5" customFormat="1" x14ac:dyDescent="0.3"/>
    <row r="359" s="5" customFormat="1" x14ac:dyDescent="0.3"/>
    <row r="360" s="5" customFormat="1" x14ac:dyDescent="0.3"/>
    <row r="361" s="5" customFormat="1" x14ac:dyDescent="0.3"/>
    <row r="362" s="5" customFormat="1" x14ac:dyDescent="0.3"/>
    <row r="363" s="5" customFormat="1" x14ac:dyDescent="0.3"/>
    <row r="364" s="5" customFormat="1" x14ac:dyDescent="0.3"/>
    <row r="365" s="5" customFormat="1" x14ac:dyDescent="0.3"/>
    <row r="366" s="5" customFormat="1" x14ac:dyDescent="0.3"/>
    <row r="367" s="5" customFormat="1" x14ac:dyDescent="0.3"/>
    <row r="368" s="5" customFormat="1" x14ac:dyDescent="0.3"/>
    <row r="369" s="5" customFormat="1" x14ac:dyDescent="0.3"/>
    <row r="370" s="5" customFormat="1" x14ac:dyDescent="0.3"/>
    <row r="371" s="5" customFormat="1" x14ac:dyDescent="0.3"/>
    <row r="372" s="5" customFormat="1" x14ac:dyDescent="0.3"/>
    <row r="373" s="5" customFormat="1" x14ac:dyDescent="0.3"/>
    <row r="374" s="5" customFormat="1" x14ac:dyDescent="0.3"/>
    <row r="375" s="5" customFormat="1" x14ac:dyDescent="0.3"/>
    <row r="376" s="5" customFormat="1" x14ac:dyDescent="0.3"/>
    <row r="377" s="5" customFormat="1" x14ac:dyDescent="0.3"/>
    <row r="378" s="5" customFormat="1" x14ac:dyDescent="0.3"/>
    <row r="379" s="5" customFormat="1" x14ac:dyDescent="0.3"/>
    <row r="380" s="5" customFormat="1" x14ac:dyDescent="0.3"/>
    <row r="381" s="5" customFormat="1" x14ac:dyDescent="0.3"/>
    <row r="382" s="5" customFormat="1" x14ac:dyDescent="0.3"/>
    <row r="383" s="5" customFormat="1" x14ac:dyDescent="0.3"/>
    <row r="384" s="5" customFormat="1" x14ac:dyDescent="0.3"/>
    <row r="385" s="5" customFormat="1" x14ac:dyDescent="0.3"/>
    <row r="386" s="5" customFormat="1" x14ac:dyDescent="0.3"/>
    <row r="387" s="5" customFormat="1" x14ac:dyDescent="0.3"/>
    <row r="388" s="5" customFormat="1" x14ac:dyDescent="0.3"/>
    <row r="389" s="5" customFormat="1" x14ac:dyDescent="0.3"/>
    <row r="390" s="5" customFormat="1" x14ac:dyDescent="0.3"/>
    <row r="391" s="5" customFormat="1" x14ac:dyDescent="0.3"/>
    <row r="392" s="5" customFormat="1" x14ac:dyDescent="0.3"/>
    <row r="393" s="5" customFormat="1" x14ac:dyDescent="0.3"/>
    <row r="394" s="5" customFormat="1" x14ac:dyDescent="0.3"/>
    <row r="395" s="5" customFormat="1" x14ac:dyDescent="0.3"/>
    <row r="396" s="5" customFormat="1" x14ac:dyDescent="0.3"/>
    <row r="397" s="5" customFormat="1" x14ac:dyDescent="0.3"/>
    <row r="398" s="5" customFormat="1" x14ac:dyDescent="0.3"/>
    <row r="399" s="5" customFormat="1" x14ac:dyDescent="0.3"/>
    <row r="400" s="5" customFormat="1" x14ac:dyDescent="0.3"/>
    <row r="401" s="5" customFormat="1" x14ac:dyDescent="0.3"/>
    <row r="402" s="5" customFormat="1" x14ac:dyDescent="0.3"/>
    <row r="403" s="5" customFormat="1" x14ac:dyDescent="0.3"/>
    <row r="404" s="5" customFormat="1" x14ac:dyDescent="0.3"/>
    <row r="405" s="5" customFormat="1" x14ac:dyDescent="0.3"/>
    <row r="406" s="5" customFormat="1" x14ac:dyDescent="0.3"/>
    <row r="407" s="5" customFormat="1" x14ac:dyDescent="0.3"/>
    <row r="408" s="5" customFormat="1" x14ac:dyDescent="0.3"/>
    <row r="409" s="5" customFormat="1" x14ac:dyDescent="0.3"/>
    <row r="410" s="5" customFormat="1" x14ac:dyDescent="0.3"/>
    <row r="411" s="5" customFormat="1" x14ac:dyDescent="0.3"/>
    <row r="412" s="5" customFormat="1" x14ac:dyDescent="0.3"/>
    <row r="413" s="5" customFormat="1" x14ac:dyDescent="0.3"/>
    <row r="414" s="5" customFormat="1" x14ac:dyDescent="0.3"/>
    <row r="415" s="5" customFormat="1" x14ac:dyDescent="0.3"/>
    <row r="416" s="5" customFormat="1" x14ac:dyDescent="0.3"/>
    <row r="417" s="5" customFormat="1" x14ac:dyDescent="0.3"/>
    <row r="418" s="5" customFormat="1" x14ac:dyDescent="0.3"/>
    <row r="419" s="5" customFormat="1" x14ac:dyDescent="0.3"/>
    <row r="420" s="5" customFormat="1" x14ac:dyDescent="0.3"/>
    <row r="421" s="5" customFormat="1" x14ac:dyDescent="0.3"/>
    <row r="422" s="5" customFormat="1" x14ac:dyDescent="0.3"/>
    <row r="423" s="5" customFormat="1" x14ac:dyDescent="0.3"/>
    <row r="424" s="5" customFormat="1" x14ac:dyDescent="0.3"/>
    <row r="425" s="5" customFormat="1" x14ac:dyDescent="0.3"/>
    <row r="426" s="5" customFormat="1" x14ac:dyDescent="0.3"/>
    <row r="427" s="5" customFormat="1" x14ac:dyDescent="0.3"/>
    <row r="428" s="5" customFormat="1" x14ac:dyDescent="0.3"/>
    <row r="429" s="5" customFormat="1" x14ac:dyDescent="0.3"/>
    <row r="430" s="5" customFormat="1" x14ac:dyDescent="0.3"/>
    <row r="431" s="5" customFormat="1" x14ac:dyDescent="0.3"/>
    <row r="432" s="5" customFormat="1" x14ac:dyDescent="0.3"/>
    <row r="433" s="5" customFormat="1" x14ac:dyDescent="0.3"/>
    <row r="434" s="5" customFormat="1" x14ac:dyDescent="0.3"/>
    <row r="435" s="5" customFormat="1" x14ac:dyDescent="0.3"/>
    <row r="436" s="5" customFormat="1" x14ac:dyDescent="0.3"/>
    <row r="437" s="5" customFormat="1" x14ac:dyDescent="0.3"/>
    <row r="438" s="5" customFormat="1" x14ac:dyDescent="0.3"/>
    <row r="439" s="5" customFormat="1" x14ac:dyDescent="0.3"/>
    <row r="440" s="5" customFormat="1" x14ac:dyDescent="0.3"/>
    <row r="441" s="5" customFormat="1" x14ac:dyDescent="0.3"/>
    <row r="442" s="5" customFormat="1" x14ac:dyDescent="0.3"/>
    <row r="443" s="5" customFormat="1" x14ac:dyDescent="0.3"/>
    <row r="444" s="5" customFormat="1" x14ac:dyDescent="0.3"/>
    <row r="445" s="5" customFormat="1" x14ac:dyDescent="0.3"/>
    <row r="446" s="5" customFormat="1" x14ac:dyDescent="0.3"/>
    <row r="447" s="5" customFormat="1" x14ac:dyDescent="0.3"/>
    <row r="448" s="5" customFormat="1" x14ac:dyDescent="0.3"/>
    <row r="449" s="5" customFormat="1" x14ac:dyDescent="0.3"/>
    <row r="450" s="5" customFormat="1" x14ac:dyDescent="0.3"/>
    <row r="451" s="5" customFormat="1" x14ac:dyDescent="0.3"/>
    <row r="452" s="5" customFormat="1" x14ac:dyDescent="0.3"/>
    <row r="453" s="5" customFormat="1" x14ac:dyDescent="0.3"/>
    <row r="454" s="5" customFormat="1" x14ac:dyDescent="0.3"/>
    <row r="455" s="5" customFormat="1" x14ac:dyDescent="0.3"/>
    <row r="456" s="5" customFormat="1" x14ac:dyDescent="0.3"/>
    <row r="457" s="5" customFormat="1" x14ac:dyDescent="0.3"/>
    <row r="458" s="5" customFormat="1" x14ac:dyDescent="0.3"/>
    <row r="459" s="5" customFormat="1" x14ac:dyDescent="0.3"/>
    <row r="460" s="5" customFormat="1" x14ac:dyDescent="0.3"/>
    <row r="461" s="5" customFormat="1" x14ac:dyDescent="0.3"/>
    <row r="462" s="5" customFormat="1" x14ac:dyDescent="0.3"/>
    <row r="463" s="5" customFormat="1" x14ac:dyDescent="0.3"/>
    <row r="464" s="5" customFormat="1" x14ac:dyDescent="0.3"/>
    <row r="465" s="5" customFormat="1" x14ac:dyDescent="0.3"/>
    <row r="466" s="5" customFormat="1" x14ac:dyDescent="0.3"/>
    <row r="467" s="5" customFormat="1" x14ac:dyDescent="0.3"/>
    <row r="468" s="5" customFormat="1" x14ac:dyDescent="0.3"/>
    <row r="469" s="5" customFormat="1" x14ac:dyDescent="0.3"/>
    <row r="470" s="5" customFormat="1" x14ac:dyDescent="0.3"/>
    <row r="471" s="5" customFormat="1" x14ac:dyDescent="0.3"/>
    <row r="472" s="5" customFormat="1" x14ac:dyDescent="0.3"/>
    <row r="473" s="5" customFormat="1" x14ac:dyDescent="0.3"/>
    <row r="474" s="5" customFormat="1" x14ac:dyDescent="0.3"/>
    <row r="475" s="5" customFormat="1" x14ac:dyDescent="0.3"/>
    <row r="476" s="5" customFormat="1" x14ac:dyDescent="0.3"/>
    <row r="477" s="5" customFormat="1" x14ac:dyDescent="0.3"/>
    <row r="478" s="5" customFormat="1" x14ac:dyDescent="0.3"/>
    <row r="479" s="5" customFormat="1" x14ac:dyDescent="0.3"/>
    <row r="480" s="5" customFormat="1" x14ac:dyDescent="0.3"/>
    <row r="481" s="5" customFormat="1" x14ac:dyDescent="0.3"/>
    <row r="482" s="5" customFormat="1" x14ac:dyDescent="0.3"/>
    <row r="483" s="5" customFormat="1" x14ac:dyDescent="0.3"/>
    <row r="484" s="5" customFormat="1" x14ac:dyDescent="0.3"/>
    <row r="485" s="5" customFormat="1" x14ac:dyDescent="0.3"/>
    <row r="486" s="5" customFormat="1" x14ac:dyDescent="0.3"/>
    <row r="487" s="5" customFormat="1" x14ac:dyDescent="0.3"/>
    <row r="488" s="5" customFormat="1" x14ac:dyDescent="0.3"/>
    <row r="489" s="5" customFormat="1" x14ac:dyDescent="0.3"/>
    <row r="490" s="5" customFormat="1" x14ac:dyDescent="0.3"/>
    <row r="491" s="5" customFormat="1" x14ac:dyDescent="0.3"/>
    <row r="492" s="5" customFormat="1" x14ac:dyDescent="0.3"/>
    <row r="493" s="5" customFormat="1" x14ac:dyDescent="0.3"/>
    <row r="494" s="5" customFormat="1" x14ac:dyDescent="0.3"/>
    <row r="495" s="5" customFormat="1" x14ac:dyDescent="0.3"/>
    <row r="496" s="5" customFormat="1" x14ac:dyDescent="0.3"/>
    <row r="497" s="5" customFormat="1" x14ac:dyDescent="0.3"/>
    <row r="498" s="5" customFormat="1" x14ac:dyDescent="0.3"/>
    <row r="499" s="5" customFormat="1" x14ac:dyDescent="0.3"/>
    <row r="500" s="5" customFormat="1" x14ac:dyDescent="0.3"/>
    <row r="501" s="5" customFormat="1" x14ac:dyDescent="0.3"/>
    <row r="502" s="5" customFormat="1" x14ac:dyDescent="0.3"/>
    <row r="503" s="5" customFormat="1" x14ac:dyDescent="0.3"/>
    <row r="504" s="5" customFormat="1" x14ac:dyDescent="0.3"/>
    <row r="505" s="5" customFormat="1" x14ac:dyDescent="0.3"/>
    <row r="506" s="5" customFormat="1" x14ac:dyDescent="0.3"/>
    <row r="507" s="5" customFormat="1" x14ac:dyDescent="0.3"/>
    <row r="508" s="5" customFormat="1" x14ac:dyDescent="0.3"/>
    <row r="509" s="5" customFormat="1" x14ac:dyDescent="0.3"/>
    <row r="510" s="5" customFormat="1" x14ac:dyDescent="0.3"/>
    <row r="511" s="5" customFormat="1" x14ac:dyDescent="0.3"/>
    <row r="512" s="5" customFormat="1" x14ac:dyDescent="0.3"/>
    <row r="513" s="5" customFormat="1" x14ac:dyDescent="0.3"/>
    <row r="514" s="5" customFormat="1" x14ac:dyDescent="0.3"/>
    <row r="515" s="5" customFormat="1" x14ac:dyDescent="0.3"/>
    <row r="516" s="5" customFormat="1" x14ac:dyDescent="0.3"/>
    <row r="517" s="5" customFormat="1" x14ac:dyDescent="0.3"/>
    <row r="518" s="5" customFormat="1" x14ac:dyDescent="0.3"/>
    <row r="519" s="5" customFormat="1" x14ac:dyDescent="0.3"/>
    <row r="520" s="5" customFormat="1" x14ac:dyDescent="0.3"/>
    <row r="521" s="5" customFormat="1" x14ac:dyDescent="0.3"/>
    <row r="522" s="5" customFormat="1" x14ac:dyDescent="0.3"/>
    <row r="523" s="5" customFormat="1" x14ac:dyDescent="0.3"/>
    <row r="524" s="5" customFormat="1" x14ac:dyDescent="0.3"/>
    <row r="525" s="5" customFormat="1" x14ac:dyDescent="0.3"/>
    <row r="526" s="5" customFormat="1" x14ac:dyDescent="0.3"/>
    <row r="527" s="5" customFormat="1" x14ac:dyDescent="0.3"/>
    <row r="528" s="5" customFormat="1" x14ac:dyDescent="0.3"/>
    <row r="529" s="5" customFormat="1" x14ac:dyDescent="0.3"/>
    <row r="530" s="5" customFormat="1" x14ac:dyDescent="0.3"/>
    <row r="531" s="5" customFormat="1" x14ac:dyDescent="0.3"/>
    <row r="532" s="5" customFormat="1" x14ac:dyDescent="0.3"/>
    <row r="533" s="5" customFormat="1" x14ac:dyDescent="0.3"/>
    <row r="534" s="5" customFormat="1" x14ac:dyDescent="0.3"/>
    <row r="535" s="5" customFormat="1" x14ac:dyDescent="0.3"/>
    <row r="536" s="5" customFormat="1" x14ac:dyDescent="0.3"/>
    <row r="537" s="5" customFormat="1" x14ac:dyDescent="0.3"/>
    <row r="538" s="5" customFormat="1" x14ac:dyDescent="0.3"/>
    <row r="539" s="5" customFormat="1" x14ac:dyDescent="0.3"/>
    <row r="540" s="5" customFormat="1" x14ac:dyDescent="0.3"/>
    <row r="541" s="5" customFormat="1" x14ac:dyDescent="0.3"/>
    <row r="542" s="5" customFormat="1" x14ac:dyDescent="0.3"/>
    <row r="543" s="5" customFormat="1" x14ac:dyDescent="0.3"/>
    <row r="544" s="5" customFormat="1" x14ac:dyDescent="0.3"/>
    <row r="545" s="5" customFormat="1" x14ac:dyDescent="0.3"/>
    <row r="546" s="5" customFormat="1" x14ac:dyDescent="0.3"/>
    <row r="547" s="5" customFormat="1" x14ac:dyDescent="0.3"/>
    <row r="548" s="5" customFormat="1" x14ac:dyDescent="0.3"/>
    <row r="549" s="5" customFormat="1" x14ac:dyDescent="0.3"/>
    <row r="550" s="5" customFormat="1" x14ac:dyDescent="0.3"/>
    <row r="551" s="5" customFormat="1" x14ac:dyDescent="0.3"/>
    <row r="552" s="5" customFormat="1" x14ac:dyDescent="0.3"/>
    <row r="553" s="5" customFormat="1" x14ac:dyDescent="0.3"/>
    <row r="554" s="5" customFormat="1" x14ac:dyDescent="0.3"/>
    <row r="555" s="5" customFormat="1" x14ac:dyDescent="0.3"/>
    <row r="556" s="5" customFormat="1" x14ac:dyDescent="0.3"/>
    <row r="557" s="5" customFormat="1" x14ac:dyDescent="0.3"/>
    <row r="558" s="5" customFormat="1" x14ac:dyDescent="0.3"/>
    <row r="559" s="5" customFormat="1" x14ac:dyDescent="0.3"/>
    <row r="560" s="5" customFormat="1" x14ac:dyDescent="0.3"/>
    <row r="561" s="5" customFormat="1" x14ac:dyDescent="0.3"/>
    <row r="562" s="5" customFormat="1" x14ac:dyDescent="0.3"/>
    <row r="563" s="5" customFormat="1" x14ac:dyDescent="0.3"/>
    <row r="564" s="5" customFormat="1" x14ac:dyDescent="0.3"/>
    <row r="565" s="5" customFormat="1" x14ac:dyDescent="0.3"/>
    <row r="566" s="5" customFormat="1" x14ac:dyDescent="0.3"/>
    <row r="567" s="5" customFormat="1" x14ac:dyDescent="0.3"/>
    <row r="568" s="5" customFormat="1" x14ac:dyDescent="0.3"/>
    <row r="569" s="5" customFormat="1" x14ac:dyDescent="0.3"/>
    <row r="570" s="5" customFormat="1" x14ac:dyDescent="0.3"/>
    <row r="571" s="5" customFormat="1" x14ac:dyDescent="0.3"/>
    <row r="572" s="5" customFormat="1" x14ac:dyDescent="0.3"/>
    <row r="573" s="5" customFormat="1" x14ac:dyDescent="0.3"/>
    <row r="574" s="5" customFormat="1" x14ac:dyDescent="0.3"/>
    <row r="575" s="5" customFormat="1" x14ac:dyDescent="0.3"/>
    <row r="576" s="5" customFormat="1" x14ac:dyDescent="0.3"/>
    <row r="577" s="5" customFormat="1" x14ac:dyDescent="0.3"/>
    <row r="578" s="5" customFormat="1" x14ac:dyDescent="0.3"/>
    <row r="579" s="5" customFormat="1" x14ac:dyDescent="0.3"/>
    <row r="580" s="5" customFormat="1" x14ac:dyDescent="0.3"/>
    <row r="581" s="5" customFormat="1" x14ac:dyDescent="0.3"/>
    <row r="582" s="5" customFormat="1" x14ac:dyDescent="0.3"/>
    <row r="583" s="5" customFormat="1" x14ac:dyDescent="0.3"/>
    <row r="584" s="5" customFormat="1" x14ac:dyDescent="0.3"/>
    <row r="585" s="5" customFormat="1" x14ac:dyDescent="0.3"/>
    <row r="586" s="5" customFormat="1" x14ac:dyDescent="0.3"/>
    <row r="587" s="5" customFormat="1" x14ac:dyDescent="0.3"/>
    <row r="588" s="5" customFormat="1" x14ac:dyDescent="0.3"/>
    <row r="589" s="5" customFormat="1" x14ac:dyDescent="0.3"/>
    <row r="590" s="5" customFormat="1" x14ac:dyDescent="0.3"/>
    <row r="591" s="5" customFormat="1" x14ac:dyDescent="0.3"/>
    <row r="592" s="5" customFormat="1" x14ac:dyDescent="0.3"/>
    <row r="593" s="5" customFormat="1" x14ac:dyDescent="0.3"/>
    <row r="594" s="5" customFormat="1" x14ac:dyDescent="0.3"/>
    <row r="595" s="5" customFormat="1" x14ac:dyDescent="0.3"/>
    <row r="596" s="5" customFormat="1" x14ac:dyDescent="0.3"/>
    <row r="597" s="5" customFormat="1" x14ac:dyDescent="0.3"/>
    <row r="598" s="5" customFormat="1" x14ac:dyDescent="0.3"/>
    <row r="599" s="5" customFormat="1" x14ac:dyDescent="0.3"/>
    <row r="600" s="5" customFormat="1" x14ac:dyDescent="0.3"/>
    <row r="601" s="5" customFormat="1" x14ac:dyDescent="0.3"/>
    <row r="602" s="5" customFormat="1" x14ac:dyDescent="0.3"/>
    <row r="603" s="5" customFormat="1" x14ac:dyDescent="0.3"/>
    <row r="604" s="5" customFormat="1" x14ac:dyDescent="0.3"/>
    <row r="605" s="5" customFormat="1" x14ac:dyDescent="0.3"/>
    <row r="606" s="5" customFormat="1" x14ac:dyDescent="0.3"/>
    <row r="607" s="5" customFormat="1" x14ac:dyDescent="0.3"/>
    <row r="608" s="5" customFormat="1" x14ac:dyDescent="0.3"/>
    <row r="609" s="5" customFormat="1" x14ac:dyDescent="0.3"/>
    <row r="610" s="5" customFormat="1" x14ac:dyDescent="0.3"/>
    <row r="611" s="5" customFormat="1" x14ac:dyDescent="0.3"/>
    <row r="612" s="5" customFormat="1" x14ac:dyDescent="0.3"/>
    <row r="613" s="5" customFormat="1" x14ac:dyDescent="0.3"/>
    <row r="614" s="5" customFormat="1" x14ac:dyDescent="0.3"/>
    <row r="615" s="5" customFormat="1" x14ac:dyDescent="0.3"/>
    <row r="616" s="5" customFormat="1" x14ac:dyDescent="0.3"/>
    <row r="617" s="5" customFormat="1" x14ac:dyDescent="0.3"/>
    <row r="618" s="5" customFormat="1" x14ac:dyDescent="0.3"/>
    <row r="619" s="5" customFormat="1" x14ac:dyDescent="0.3"/>
    <row r="620" s="5" customFormat="1" x14ac:dyDescent="0.3"/>
    <row r="621" s="5" customFormat="1" x14ac:dyDescent="0.3"/>
    <row r="622" s="5" customFormat="1" x14ac:dyDescent="0.3"/>
    <row r="623" s="5" customFormat="1" x14ac:dyDescent="0.3"/>
    <row r="624" s="5" customFormat="1" x14ac:dyDescent="0.3"/>
    <row r="625" s="5" customFormat="1" x14ac:dyDescent="0.3"/>
    <row r="626" s="5" customFormat="1" x14ac:dyDescent="0.3"/>
    <row r="627" s="5" customFormat="1" x14ac:dyDescent="0.3"/>
    <row r="628" s="5" customFormat="1" x14ac:dyDescent="0.3"/>
    <row r="629" s="5" customFormat="1" x14ac:dyDescent="0.3"/>
    <row r="630" s="5" customFormat="1" x14ac:dyDescent="0.3"/>
    <row r="631" s="5" customFormat="1" x14ac:dyDescent="0.3"/>
    <row r="632" s="5" customFormat="1" x14ac:dyDescent="0.3"/>
    <row r="633" s="5" customFormat="1" x14ac:dyDescent="0.3"/>
    <row r="634" s="5" customFormat="1" x14ac:dyDescent="0.3"/>
    <row r="635" s="5" customFormat="1" x14ac:dyDescent="0.3"/>
    <row r="636" s="5" customFormat="1" x14ac:dyDescent="0.3"/>
    <row r="637" s="5" customFormat="1" x14ac:dyDescent="0.3"/>
    <row r="638" s="5" customFormat="1" x14ac:dyDescent="0.3"/>
    <row r="639" s="5" customFormat="1" x14ac:dyDescent="0.3"/>
    <row r="640" s="5" customFormat="1" x14ac:dyDescent="0.3"/>
    <row r="641" s="5" customFormat="1" x14ac:dyDescent="0.3"/>
    <row r="642" s="5" customFormat="1" x14ac:dyDescent="0.3"/>
    <row r="643" s="5" customFormat="1" x14ac:dyDescent="0.3"/>
    <row r="644" s="5" customFormat="1" x14ac:dyDescent="0.3"/>
    <row r="645" s="5" customFormat="1" x14ac:dyDescent="0.3"/>
    <row r="646" s="5" customFormat="1" x14ac:dyDescent="0.3"/>
    <row r="647" s="5" customFormat="1" x14ac:dyDescent="0.3"/>
    <row r="648" s="5" customFormat="1" x14ac:dyDescent="0.3"/>
    <row r="649" s="5" customFormat="1" x14ac:dyDescent="0.3"/>
    <row r="650" s="5" customFormat="1" x14ac:dyDescent="0.3"/>
    <row r="651" s="5" customFormat="1" x14ac:dyDescent="0.3"/>
    <row r="652" s="5" customFormat="1" x14ac:dyDescent="0.3"/>
    <row r="653" s="5" customFormat="1" x14ac:dyDescent="0.3"/>
    <row r="654" s="5" customFormat="1" x14ac:dyDescent="0.3"/>
    <row r="655" s="5" customFormat="1" x14ac:dyDescent="0.3"/>
    <row r="656" s="5" customFormat="1" x14ac:dyDescent="0.3"/>
    <row r="657" s="5" customFormat="1" x14ac:dyDescent="0.3"/>
    <row r="658" s="5" customFormat="1" x14ac:dyDescent="0.3"/>
    <row r="659" s="5" customFormat="1" x14ac:dyDescent="0.3"/>
    <row r="660" s="5" customFormat="1" x14ac:dyDescent="0.3"/>
    <row r="661" s="5" customFormat="1" x14ac:dyDescent="0.3"/>
    <row r="662" s="5" customFormat="1" x14ac:dyDescent="0.3"/>
    <row r="663" s="5" customFormat="1" x14ac:dyDescent="0.3"/>
    <row r="664" s="5" customFormat="1" x14ac:dyDescent="0.3"/>
    <row r="665" s="5" customFormat="1" x14ac:dyDescent="0.3"/>
    <row r="666" s="5" customFormat="1" x14ac:dyDescent="0.3"/>
    <row r="667" s="5" customFormat="1" x14ac:dyDescent="0.3"/>
    <row r="668" s="5" customFormat="1" x14ac:dyDescent="0.3"/>
    <row r="669" s="5" customFormat="1" x14ac:dyDescent="0.3"/>
    <row r="670" s="5" customFormat="1" x14ac:dyDescent="0.3"/>
    <row r="671" s="5" customFormat="1" x14ac:dyDescent="0.3"/>
    <row r="672" s="5" customFormat="1" x14ac:dyDescent="0.3"/>
    <row r="673" s="5" customFormat="1" x14ac:dyDescent="0.3"/>
    <row r="674" s="5" customFormat="1" x14ac:dyDescent="0.3"/>
    <row r="675" s="5" customFormat="1" x14ac:dyDescent="0.3"/>
    <row r="676" s="5" customFormat="1" x14ac:dyDescent="0.3"/>
    <row r="677" s="5" customFormat="1" x14ac:dyDescent="0.3"/>
    <row r="678" s="5" customFormat="1" x14ac:dyDescent="0.3"/>
    <row r="679" s="5" customFormat="1" x14ac:dyDescent="0.3"/>
    <row r="680" s="5" customFormat="1" x14ac:dyDescent="0.3"/>
    <row r="681" s="5" customFormat="1" x14ac:dyDescent="0.3"/>
    <row r="682" s="5" customFormat="1" x14ac:dyDescent="0.3"/>
    <row r="683" s="5" customFormat="1" x14ac:dyDescent="0.3"/>
    <row r="684" s="5" customFormat="1" x14ac:dyDescent="0.3"/>
    <row r="685" s="5" customFormat="1" x14ac:dyDescent="0.3"/>
    <row r="686" s="5" customFormat="1" x14ac:dyDescent="0.3"/>
    <row r="687" s="5" customFormat="1" x14ac:dyDescent="0.3"/>
    <row r="688" s="5" customFormat="1" x14ac:dyDescent="0.3"/>
    <row r="689" s="5" customFormat="1" x14ac:dyDescent="0.3"/>
    <row r="690" s="5" customFormat="1" x14ac:dyDescent="0.3"/>
    <row r="691" s="5" customFormat="1" x14ac:dyDescent="0.3"/>
    <row r="692" s="5" customFormat="1" x14ac:dyDescent="0.3"/>
    <row r="693" s="5" customFormat="1" x14ac:dyDescent="0.3"/>
    <row r="694" s="5" customFormat="1" x14ac:dyDescent="0.3"/>
    <row r="695" s="5" customFormat="1" x14ac:dyDescent="0.3"/>
    <row r="696" s="5" customFormat="1" x14ac:dyDescent="0.3"/>
    <row r="697" s="5" customFormat="1" x14ac:dyDescent="0.3"/>
    <row r="698" s="5" customFormat="1" x14ac:dyDescent="0.3"/>
    <row r="699" s="5" customFormat="1" x14ac:dyDescent="0.3"/>
    <row r="700" s="5" customFormat="1" x14ac:dyDescent="0.3"/>
    <row r="701" s="5" customFormat="1" x14ac:dyDescent="0.3"/>
    <row r="702" s="5" customFormat="1" x14ac:dyDescent="0.3"/>
    <row r="703" s="5" customFormat="1" x14ac:dyDescent="0.3"/>
    <row r="704" s="5" customFormat="1" x14ac:dyDescent="0.3"/>
    <row r="705" s="5" customFormat="1" x14ac:dyDescent="0.3"/>
    <row r="706" s="5" customFormat="1" x14ac:dyDescent="0.3"/>
    <row r="707" s="5" customFormat="1" x14ac:dyDescent="0.3"/>
    <row r="708" s="5" customFormat="1" x14ac:dyDescent="0.3"/>
    <row r="709" s="5" customFormat="1" x14ac:dyDescent="0.3"/>
    <row r="710" s="5" customFormat="1" x14ac:dyDescent="0.3"/>
    <row r="711" s="5" customFormat="1" x14ac:dyDescent="0.3"/>
    <row r="712" s="5" customFormat="1" x14ac:dyDescent="0.3"/>
    <row r="713" s="5" customFormat="1" x14ac:dyDescent="0.3"/>
    <row r="714" s="5" customFormat="1" x14ac:dyDescent="0.3"/>
    <row r="715" s="5" customFormat="1" x14ac:dyDescent="0.3"/>
    <row r="716" s="5" customFormat="1" x14ac:dyDescent="0.3"/>
    <row r="717" s="5" customFormat="1" x14ac:dyDescent="0.3"/>
    <row r="718" s="5" customFormat="1" x14ac:dyDescent="0.3"/>
    <row r="719" s="5" customFormat="1" x14ac:dyDescent="0.3"/>
    <row r="720" s="5" customFormat="1" x14ac:dyDescent="0.3"/>
    <row r="721" s="5" customFormat="1" x14ac:dyDescent="0.3"/>
    <row r="722" s="5" customFormat="1" x14ac:dyDescent="0.3"/>
    <row r="723" s="5" customFormat="1" x14ac:dyDescent="0.3"/>
    <row r="724" s="5" customFormat="1" x14ac:dyDescent="0.3"/>
    <row r="725" s="5" customFormat="1" x14ac:dyDescent="0.3"/>
    <row r="726" s="5" customFormat="1" x14ac:dyDescent="0.3"/>
    <row r="727" s="5" customFormat="1" x14ac:dyDescent="0.3"/>
    <row r="728" s="5" customFormat="1" x14ac:dyDescent="0.3"/>
    <row r="729" s="5" customFormat="1" x14ac:dyDescent="0.3"/>
    <row r="730" s="5" customFormat="1" x14ac:dyDescent="0.3"/>
    <row r="731" s="5" customFormat="1" x14ac:dyDescent="0.3"/>
    <row r="732" s="5" customFormat="1" x14ac:dyDescent="0.3"/>
    <row r="733" s="5" customFormat="1" x14ac:dyDescent="0.3"/>
    <row r="734" s="5" customFormat="1" x14ac:dyDescent="0.3"/>
    <row r="735" s="5" customFormat="1" x14ac:dyDescent="0.3"/>
    <row r="736" s="5" customFormat="1" x14ac:dyDescent="0.3"/>
    <row r="737" s="5" customFormat="1" x14ac:dyDescent="0.3"/>
    <row r="738" s="5" customFormat="1" x14ac:dyDescent="0.3"/>
    <row r="739" s="5" customFormat="1" x14ac:dyDescent="0.3"/>
    <row r="740" s="5" customFormat="1" x14ac:dyDescent="0.3"/>
    <row r="741" s="5" customFormat="1" x14ac:dyDescent="0.3"/>
    <row r="742" s="5" customFormat="1" x14ac:dyDescent="0.3"/>
    <row r="743" s="5" customFormat="1" x14ac:dyDescent="0.3"/>
    <row r="744" s="5" customFormat="1" x14ac:dyDescent="0.3"/>
    <row r="745" s="5" customFormat="1" x14ac:dyDescent="0.3"/>
    <row r="746" s="5" customFormat="1" x14ac:dyDescent="0.3"/>
    <row r="747" s="5" customFormat="1" x14ac:dyDescent="0.3"/>
    <row r="748" s="5" customFormat="1" x14ac:dyDescent="0.3"/>
    <row r="749" s="5" customFormat="1" x14ac:dyDescent="0.3"/>
    <row r="750" s="5" customFormat="1" x14ac:dyDescent="0.3"/>
    <row r="751" s="5" customFormat="1" x14ac:dyDescent="0.3"/>
    <row r="752" s="5" customFormat="1" x14ac:dyDescent="0.3"/>
    <row r="753" s="5" customFormat="1" x14ac:dyDescent="0.3"/>
    <row r="754" s="5" customFormat="1" x14ac:dyDescent="0.3"/>
    <row r="755" s="5" customFormat="1" x14ac:dyDescent="0.3"/>
    <row r="756" s="5" customFormat="1" x14ac:dyDescent="0.3"/>
    <row r="757" s="5" customFormat="1" x14ac:dyDescent="0.3"/>
    <row r="758" s="5" customFormat="1" x14ac:dyDescent="0.3"/>
    <row r="759" s="5" customFormat="1" x14ac:dyDescent="0.3"/>
    <row r="760" s="5" customFormat="1" x14ac:dyDescent="0.3"/>
    <row r="761" s="5" customFormat="1" x14ac:dyDescent="0.3"/>
    <row r="762" s="5" customFormat="1" x14ac:dyDescent="0.3"/>
    <row r="763" s="5" customFormat="1" x14ac:dyDescent="0.3"/>
    <row r="764" s="5" customFormat="1" x14ac:dyDescent="0.3"/>
    <row r="765" s="5" customFormat="1" x14ac:dyDescent="0.3"/>
    <row r="766" s="5" customFormat="1" x14ac:dyDescent="0.3"/>
    <row r="767" s="5" customFormat="1" x14ac:dyDescent="0.3"/>
    <row r="768" s="5" customFormat="1" x14ac:dyDescent="0.3"/>
    <row r="769" s="5" customFormat="1" x14ac:dyDescent="0.3"/>
    <row r="770" s="5" customFormat="1" x14ac:dyDescent="0.3"/>
    <row r="771" s="5" customFormat="1" x14ac:dyDescent="0.3"/>
    <row r="772" s="5" customFormat="1" x14ac:dyDescent="0.3"/>
    <row r="773" s="5" customFormat="1" x14ac:dyDescent="0.3"/>
    <row r="774" s="5" customFormat="1" x14ac:dyDescent="0.3"/>
    <row r="775" s="5" customFormat="1" x14ac:dyDescent="0.3"/>
    <row r="776" s="5" customFormat="1" x14ac:dyDescent="0.3"/>
    <row r="777" s="5" customFormat="1" x14ac:dyDescent="0.3"/>
    <row r="778" s="5" customFormat="1" x14ac:dyDescent="0.3"/>
    <row r="779" s="5" customFormat="1" x14ac:dyDescent="0.3"/>
    <row r="780" s="5" customFormat="1" x14ac:dyDescent="0.3"/>
    <row r="781" s="5" customFormat="1" x14ac:dyDescent="0.3"/>
    <row r="782" s="5" customFormat="1" x14ac:dyDescent="0.3"/>
    <row r="783" s="5" customFormat="1" x14ac:dyDescent="0.3"/>
    <row r="784" s="5" customFormat="1" x14ac:dyDescent="0.3"/>
    <row r="785" s="5" customFormat="1" x14ac:dyDescent="0.3"/>
    <row r="786" s="5" customFormat="1" x14ac:dyDescent="0.3"/>
    <row r="787" s="5" customFormat="1" x14ac:dyDescent="0.3"/>
    <row r="788" s="5" customFormat="1" x14ac:dyDescent="0.3"/>
    <row r="789" s="5" customFormat="1" x14ac:dyDescent="0.3"/>
    <row r="790" s="5" customFormat="1" x14ac:dyDescent="0.3"/>
    <row r="791" s="5" customFormat="1" x14ac:dyDescent="0.3"/>
    <row r="792" s="5" customFormat="1" x14ac:dyDescent="0.3"/>
    <row r="793" s="5" customFormat="1" x14ac:dyDescent="0.3"/>
    <row r="794" s="5" customFormat="1" x14ac:dyDescent="0.3"/>
    <row r="795" s="5" customFormat="1" x14ac:dyDescent="0.3"/>
    <row r="796" s="5" customFormat="1" x14ac:dyDescent="0.3"/>
    <row r="797" s="5" customFormat="1" x14ac:dyDescent="0.3"/>
    <row r="798" s="5" customFormat="1" x14ac:dyDescent="0.3"/>
    <row r="799" s="5" customFormat="1" x14ac:dyDescent="0.3"/>
    <row r="800" s="5" customFormat="1" x14ac:dyDescent="0.3"/>
    <row r="801" s="5" customFormat="1" x14ac:dyDescent="0.3"/>
    <row r="802" s="5" customFormat="1" x14ac:dyDescent="0.3"/>
    <row r="803" s="5" customFormat="1" x14ac:dyDescent="0.3"/>
    <row r="804" s="5" customFormat="1" x14ac:dyDescent="0.3"/>
    <row r="805" s="5" customFormat="1" x14ac:dyDescent="0.3"/>
    <row r="806" s="5" customFormat="1" x14ac:dyDescent="0.3"/>
    <row r="807" s="5" customFormat="1" x14ac:dyDescent="0.3"/>
    <row r="808" s="5" customFormat="1" x14ac:dyDescent="0.3"/>
    <row r="809" s="5" customFormat="1" x14ac:dyDescent="0.3"/>
    <row r="810" s="5" customFormat="1" x14ac:dyDescent="0.3"/>
    <row r="811" s="5" customFormat="1" x14ac:dyDescent="0.3"/>
    <row r="812" s="5" customFormat="1" x14ac:dyDescent="0.3"/>
    <row r="813" s="5" customFormat="1" x14ac:dyDescent="0.3"/>
    <row r="814" s="5" customFormat="1" x14ac:dyDescent="0.3"/>
    <row r="815" s="5" customFormat="1" x14ac:dyDescent="0.3"/>
    <row r="816" s="5" customFormat="1" x14ac:dyDescent="0.3"/>
    <row r="817" s="5" customFormat="1" x14ac:dyDescent="0.3"/>
    <row r="818" s="5" customFormat="1" x14ac:dyDescent="0.3"/>
    <row r="819" s="5" customFormat="1" x14ac:dyDescent="0.3"/>
    <row r="820" s="5" customFormat="1" x14ac:dyDescent="0.3"/>
    <row r="821" s="5" customFormat="1" x14ac:dyDescent="0.3"/>
    <row r="822" s="5" customFormat="1" x14ac:dyDescent="0.3"/>
    <row r="823" s="5" customFormat="1" x14ac:dyDescent="0.3"/>
    <row r="824" s="5" customFormat="1" x14ac:dyDescent="0.3"/>
    <row r="825" s="5" customFormat="1" x14ac:dyDescent="0.3"/>
    <row r="826" s="5" customFormat="1" x14ac:dyDescent="0.3"/>
    <row r="827" s="5" customFormat="1" x14ac:dyDescent="0.3"/>
    <row r="828" s="5" customFormat="1" x14ac:dyDescent="0.3"/>
    <row r="829" s="5" customFormat="1" x14ac:dyDescent="0.3"/>
    <row r="830" s="5" customFormat="1" x14ac:dyDescent="0.3"/>
    <row r="831" s="5" customFormat="1" x14ac:dyDescent="0.3"/>
    <row r="832" s="5" customFormat="1" x14ac:dyDescent="0.3"/>
    <row r="833" s="5" customFormat="1" x14ac:dyDescent="0.3"/>
    <row r="834" s="5" customFormat="1" x14ac:dyDescent="0.3"/>
    <row r="835" s="5" customFormat="1" x14ac:dyDescent="0.3"/>
    <row r="836" s="5" customFormat="1" x14ac:dyDescent="0.3"/>
    <row r="837" s="5" customFormat="1" x14ac:dyDescent="0.3"/>
    <row r="838" s="5" customFormat="1" x14ac:dyDescent="0.3"/>
    <row r="839" s="5" customFormat="1" x14ac:dyDescent="0.3"/>
    <row r="840" s="5" customFormat="1" x14ac:dyDescent="0.3"/>
    <row r="841" s="5" customFormat="1" x14ac:dyDescent="0.3"/>
    <row r="842" s="5" customFormat="1" x14ac:dyDescent="0.3"/>
    <row r="843" s="5" customFormat="1" x14ac:dyDescent="0.3"/>
    <row r="844" s="5" customFormat="1" x14ac:dyDescent="0.3"/>
    <row r="845" s="5" customFormat="1" x14ac:dyDescent="0.3"/>
    <row r="846" s="5" customFormat="1" x14ac:dyDescent="0.3"/>
    <row r="847" s="5" customFormat="1" x14ac:dyDescent="0.3"/>
    <row r="848" s="5" customFormat="1" x14ac:dyDescent="0.3"/>
    <row r="849" s="5" customFormat="1" x14ac:dyDescent="0.3"/>
    <row r="850" s="5" customFormat="1" x14ac:dyDescent="0.3"/>
    <row r="851" s="5" customFormat="1" x14ac:dyDescent="0.3"/>
    <row r="852" s="5" customFormat="1" x14ac:dyDescent="0.3"/>
    <row r="853" s="5" customFormat="1" x14ac:dyDescent="0.3"/>
    <row r="854" s="5" customFormat="1" x14ac:dyDescent="0.3"/>
    <row r="855" s="5" customFormat="1" x14ac:dyDescent="0.3"/>
    <row r="856" s="5" customFormat="1" x14ac:dyDescent="0.3"/>
    <row r="857" s="5" customFormat="1" x14ac:dyDescent="0.3"/>
    <row r="858" s="5" customFormat="1" x14ac:dyDescent="0.3"/>
    <row r="859" s="5" customFormat="1" x14ac:dyDescent="0.3"/>
    <row r="860" s="5" customFormat="1" x14ac:dyDescent="0.3"/>
    <row r="861" s="5" customFormat="1" x14ac:dyDescent="0.3"/>
    <row r="862" s="5" customFormat="1" x14ac:dyDescent="0.3"/>
    <row r="863" s="5" customFormat="1" x14ac:dyDescent="0.3"/>
    <row r="864" s="5" customFormat="1" x14ac:dyDescent="0.3"/>
    <row r="865" s="5" customFormat="1" x14ac:dyDescent="0.3"/>
    <row r="866" s="5" customFormat="1" x14ac:dyDescent="0.3"/>
    <row r="867" s="5" customFormat="1" x14ac:dyDescent="0.3"/>
    <row r="868" s="5" customFormat="1" x14ac:dyDescent="0.3"/>
    <row r="869" s="5" customFormat="1" x14ac:dyDescent="0.3"/>
    <row r="870" s="5" customFormat="1" x14ac:dyDescent="0.3"/>
    <row r="871" s="5" customFormat="1" x14ac:dyDescent="0.3"/>
    <row r="872" s="5" customFormat="1" x14ac:dyDescent="0.3"/>
    <row r="873" s="5" customFormat="1" x14ac:dyDescent="0.3"/>
    <row r="874" s="5" customFormat="1" x14ac:dyDescent="0.3"/>
    <row r="875" s="5" customFormat="1" x14ac:dyDescent="0.3"/>
    <row r="876" s="5" customFormat="1" x14ac:dyDescent="0.3"/>
    <row r="877" s="5" customFormat="1" x14ac:dyDescent="0.3"/>
    <row r="878" s="5" customFormat="1" x14ac:dyDescent="0.3"/>
    <row r="879" s="5" customFormat="1" x14ac:dyDescent="0.3"/>
    <row r="880" s="5" customFormat="1" x14ac:dyDescent="0.3"/>
    <row r="881" s="5" customFormat="1" x14ac:dyDescent="0.3"/>
    <row r="882" s="5" customFormat="1" x14ac:dyDescent="0.3"/>
    <row r="883" s="5" customFormat="1" x14ac:dyDescent="0.3"/>
    <row r="884" s="5" customFormat="1" x14ac:dyDescent="0.3"/>
    <row r="885" s="5" customFormat="1" x14ac:dyDescent="0.3"/>
    <row r="886" s="5" customFormat="1" x14ac:dyDescent="0.3"/>
    <row r="887" s="5" customFormat="1" x14ac:dyDescent="0.3"/>
    <row r="888" s="5" customFormat="1" x14ac:dyDescent="0.3"/>
    <row r="889" s="5" customFormat="1" x14ac:dyDescent="0.3"/>
    <row r="890" s="5" customFormat="1" x14ac:dyDescent="0.3"/>
    <row r="891" s="5" customFormat="1" x14ac:dyDescent="0.3"/>
    <row r="892" s="5" customFormat="1" x14ac:dyDescent="0.3"/>
    <row r="893" s="5" customFormat="1" x14ac:dyDescent="0.3"/>
    <row r="894" s="5" customFormat="1" x14ac:dyDescent="0.3"/>
    <row r="895" s="5" customFormat="1" x14ac:dyDescent="0.3"/>
    <row r="896" s="5" customFormat="1" x14ac:dyDescent="0.3"/>
    <row r="897" s="5" customFormat="1" x14ac:dyDescent="0.3"/>
    <row r="898" s="5" customFormat="1" x14ac:dyDescent="0.3"/>
    <row r="899" s="5" customFormat="1" x14ac:dyDescent="0.3"/>
    <row r="900" s="5" customFormat="1" x14ac:dyDescent="0.3"/>
    <row r="901" s="5" customFormat="1" x14ac:dyDescent="0.3"/>
    <row r="902" s="5" customFormat="1" x14ac:dyDescent="0.3"/>
    <row r="903" s="5" customFormat="1" x14ac:dyDescent="0.3"/>
    <row r="904" s="5" customFormat="1" x14ac:dyDescent="0.3"/>
    <row r="905" s="5" customFormat="1" x14ac:dyDescent="0.3"/>
    <row r="906" s="5" customFormat="1" x14ac:dyDescent="0.3"/>
    <row r="907" s="5" customFormat="1" x14ac:dyDescent="0.3"/>
    <row r="908" s="5" customFormat="1" x14ac:dyDescent="0.3"/>
    <row r="909" s="5" customFormat="1" x14ac:dyDescent="0.3"/>
    <row r="910" s="5" customFormat="1" x14ac:dyDescent="0.3"/>
    <row r="911" s="5" customFormat="1" x14ac:dyDescent="0.3"/>
    <row r="912" s="5" customFormat="1" x14ac:dyDescent="0.3"/>
    <row r="913" s="5" customFormat="1" x14ac:dyDescent="0.3"/>
    <row r="914" s="5" customFormat="1" x14ac:dyDescent="0.3"/>
    <row r="915" s="5" customFormat="1" x14ac:dyDescent="0.3"/>
    <row r="916" s="5" customFormat="1" x14ac:dyDescent="0.3"/>
    <row r="917" s="5" customFormat="1" x14ac:dyDescent="0.3"/>
    <row r="918" s="5" customFormat="1" x14ac:dyDescent="0.3"/>
    <row r="919" s="5" customFormat="1" x14ac:dyDescent="0.3"/>
    <row r="920" s="5" customFormat="1" x14ac:dyDescent="0.3"/>
    <row r="921" s="5" customFormat="1" x14ac:dyDescent="0.3"/>
    <row r="922" s="5" customFormat="1" x14ac:dyDescent="0.3"/>
    <row r="923" s="5" customFormat="1" x14ac:dyDescent="0.3"/>
    <row r="924" s="5" customFormat="1" x14ac:dyDescent="0.3"/>
    <row r="925" s="5" customFormat="1" x14ac:dyDescent="0.3"/>
    <row r="926" s="5" customFormat="1" x14ac:dyDescent="0.3"/>
    <row r="927" s="5" customFormat="1" x14ac:dyDescent="0.3"/>
    <row r="928" s="5" customFormat="1" x14ac:dyDescent="0.3"/>
    <row r="929" s="5" customFormat="1" x14ac:dyDescent="0.3"/>
    <row r="930" s="5" customFormat="1" x14ac:dyDescent="0.3"/>
    <row r="931" s="5" customFormat="1" x14ac:dyDescent="0.3"/>
    <row r="932" s="5" customFormat="1" x14ac:dyDescent="0.3"/>
    <row r="933" s="5" customFormat="1" x14ac:dyDescent="0.3"/>
    <row r="934" s="5" customFormat="1" x14ac:dyDescent="0.3"/>
    <row r="935" s="5" customFormat="1" x14ac:dyDescent="0.3"/>
    <row r="936" s="5" customFormat="1" x14ac:dyDescent="0.3"/>
    <row r="937" s="5" customFormat="1" x14ac:dyDescent="0.3"/>
    <row r="938" s="5" customFormat="1" x14ac:dyDescent="0.3"/>
    <row r="939" s="5" customFormat="1" x14ac:dyDescent="0.3"/>
    <row r="940" s="5" customFormat="1" x14ac:dyDescent="0.3"/>
    <row r="941" s="5" customFormat="1" x14ac:dyDescent="0.3"/>
    <row r="942" s="5" customFormat="1" x14ac:dyDescent="0.3"/>
    <row r="943" s="5" customFormat="1" x14ac:dyDescent="0.3"/>
    <row r="944" s="5" customFormat="1" x14ac:dyDescent="0.3"/>
    <row r="945" s="5" customFormat="1" x14ac:dyDescent="0.3"/>
    <row r="946" s="5" customFormat="1" x14ac:dyDescent="0.3"/>
    <row r="947" s="5" customFormat="1" x14ac:dyDescent="0.3"/>
    <row r="948" s="5" customFormat="1" x14ac:dyDescent="0.3"/>
    <row r="949" s="5" customFormat="1" x14ac:dyDescent="0.3"/>
    <row r="950" s="5" customFormat="1" x14ac:dyDescent="0.3"/>
    <row r="951" s="5" customFormat="1" x14ac:dyDescent="0.3"/>
    <row r="952" s="5" customFormat="1" x14ac:dyDescent="0.3"/>
    <row r="953" s="5" customFormat="1" x14ac:dyDescent="0.3"/>
    <row r="954" s="5" customFormat="1" x14ac:dyDescent="0.3"/>
    <row r="955" s="5" customFormat="1" x14ac:dyDescent="0.3"/>
    <row r="956" s="5" customFormat="1" x14ac:dyDescent="0.3"/>
    <row r="957" s="5" customFormat="1" x14ac:dyDescent="0.3"/>
    <row r="958" s="5" customFormat="1" x14ac:dyDescent="0.3"/>
    <row r="959" s="5" customFormat="1" x14ac:dyDescent="0.3"/>
    <row r="960" s="5" customFormat="1" x14ac:dyDescent="0.3"/>
    <row r="961" s="5" customFormat="1" x14ac:dyDescent="0.3"/>
    <row r="962" s="5" customFormat="1" x14ac:dyDescent="0.3"/>
    <row r="963" s="5" customFormat="1" x14ac:dyDescent="0.3"/>
    <row r="964" s="5" customFormat="1" x14ac:dyDescent="0.3"/>
    <row r="965" s="5" customFormat="1" x14ac:dyDescent="0.3"/>
    <row r="966" s="5" customFormat="1" x14ac:dyDescent="0.3"/>
    <row r="967" s="5" customFormat="1" x14ac:dyDescent="0.3"/>
    <row r="968" s="5" customFormat="1" x14ac:dyDescent="0.3"/>
    <row r="969" s="5" customFormat="1" x14ac:dyDescent="0.3"/>
    <row r="970" s="5" customFormat="1" x14ac:dyDescent="0.3"/>
    <row r="971" s="5" customFormat="1" x14ac:dyDescent="0.3"/>
    <row r="972" s="5" customFormat="1" x14ac:dyDescent="0.3"/>
    <row r="973" s="5" customFormat="1" x14ac:dyDescent="0.3"/>
    <row r="974" s="5" customFormat="1" x14ac:dyDescent="0.3"/>
    <row r="975" s="5" customFormat="1" x14ac:dyDescent="0.3"/>
    <row r="976" s="5" customFormat="1" x14ac:dyDescent="0.3"/>
    <row r="977" s="5" customFormat="1" x14ac:dyDescent="0.3"/>
    <row r="978" s="5" customFormat="1" x14ac:dyDescent="0.3"/>
    <row r="979" s="5" customFormat="1" x14ac:dyDescent="0.3"/>
    <row r="980" s="5" customFormat="1" x14ac:dyDescent="0.3"/>
    <row r="981" s="5" customFormat="1" x14ac:dyDescent="0.3"/>
    <row r="982" s="5" customFormat="1" x14ac:dyDescent="0.3"/>
    <row r="983" s="5" customFormat="1" x14ac:dyDescent="0.3"/>
    <row r="984" s="5" customFormat="1" x14ac:dyDescent="0.3"/>
    <row r="985" s="5" customFormat="1" x14ac:dyDescent="0.3"/>
    <row r="986" s="5" customFormat="1" x14ac:dyDescent="0.3"/>
    <row r="987" s="5" customFormat="1" x14ac:dyDescent="0.3"/>
    <row r="988" s="5" customFormat="1" x14ac:dyDescent="0.3"/>
    <row r="989" s="5" customFormat="1" x14ac:dyDescent="0.3"/>
    <row r="990" s="5" customFormat="1" x14ac:dyDescent="0.3"/>
    <row r="991" s="5" customFormat="1" x14ac:dyDescent="0.3"/>
    <row r="992" s="5" customFormat="1" x14ac:dyDescent="0.3"/>
    <row r="993" s="5" customFormat="1" x14ac:dyDescent="0.3"/>
    <row r="994" s="5" customFormat="1" x14ac:dyDescent="0.3"/>
    <row r="995" s="5" customFormat="1" x14ac:dyDescent="0.3"/>
    <row r="996" s="5" customFormat="1" x14ac:dyDescent="0.3"/>
    <row r="997" s="5" customFormat="1" x14ac:dyDescent="0.3"/>
    <row r="998" s="5" customFormat="1" x14ac:dyDescent="0.3"/>
    <row r="999" s="5" customFormat="1" x14ac:dyDescent="0.3"/>
    <row r="1000" s="5" customFormat="1" x14ac:dyDescent="0.3"/>
    <row r="1001" s="5" customFormat="1" x14ac:dyDescent="0.3"/>
    <row r="1002" s="5" customFormat="1" x14ac:dyDescent="0.3"/>
    <row r="1003" s="5" customFormat="1" x14ac:dyDescent="0.3"/>
    <row r="1004" s="5" customFormat="1" x14ac:dyDescent="0.3"/>
    <row r="1005" s="5" customFormat="1" x14ac:dyDescent="0.3"/>
    <row r="1006" s="5" customFormat="1" x14ac:dyDescent="0.3"/>
    <row r="1007" s="5" customFormat="1" x14ac:dyDescent="0.3"/>
    <row r="1008" s="5" customFormat="1" x14ac:dyDescent="0.3"/>
    <row r="1009" s="5" customFormat="1" x14ac:dyDescent="0.3"/>
    <row r="1010" s="5" customFormat="1" x14ac:dyDescent="0.3"/>
    <row r="1011" s="5" customFormat="1" x14ac:dyDescent="0.3"/>
    <row r="1012" s="5" customFormat="1" x14ac:dyDescent="0.3"/>
    <row r="1013" s="5" customFormat="1" x14ac:dyDescent="0.3"/>
    <row r="1014" s="5" customFormat="1" x14ac:dyDescent="0.3"/>
    <row r="1015" s="5" customFormat="1" x14ac:dyDescent="0.3"/>
    <row r="1016" s="5" customFormat="1" x14ac:dyDescent="0.3"/>
    <row r="1017" s="5" customFormat="1" x14ac:dyDescent="0.3"/>
    <row r="1018" s="5" customFormat="1" x14ac:dyDescent="0.3"/>
    <row r="1019" s="5" customFormat="1" x14ac:dyDescent="0.3"/>
    <row r="1020" s="5" customFormat="1" x14ac:dyDescent="0.3"/>
    <row r="1021" s="5" customFormat="1" x14ac:dyDescent="0.3"/>
    <row r="1022" s="5" customFormat="1" x14ac:dyDescent="0.3"/>
    <row r="1023" s="5" customFormat="1" x14ac:dyDescent="0.3"/>
    <row r="1024" s="5" customFormat="1" x14ac:dyDescent="0.3"/>
    <row r="1025" s="5" customFormat="1" x14ac:dyDescent="0.3"/>
    <row r="1026" s="5" customFormat="1" x14ac:dyDescent="0.3"/>
    <row r="1027" s="5" customFormat="1" x14ac:dyDescent="0.3"/>
    <row r="1028" s="5" customFormat="1" x14ac:dyDescent="0.3"/>
    <row r="1029" s="5" customFormat="1" x14ac:dyDescent="0.3"/>
    <row r="1030" s="5" customFormat="1" x14ac:dyDescent="0.3"/>
    <row r="1031" s="5" customFormat="1" x14ac:dyDescent="0.3"/>
    <row r="1032" s="5" customFormat="1" x14ac:dyDescent="0.3"/>
    <row r="1033" s="5" customFormat="1" x14ac:dyDescent="0.3"/>
    <row r="1034" s="5" customFormat="1" x14ac:dyDescent="0.3"/>
    <row r="1035" s="5" customFormat="1" x14ac:dyDescent="0.3"/>
    <row r="1036" s="5" customFormat="1" x14ac:dyDescent="0.3"/>
    <row r="1037" s="5" customFormat="1" x14ac:dyDescent="0.3"/>
    <row r="1038" s="5" customFormat="1" x14ac:dyDescent="0.3"/>
    <row r="1039" s="5" customFormat="1" x14ac:dyDescent="0.3"/>
    <row r="1040" s="5" customFormat="1" x14ac:dyDescent="0.3"/>
    <row r="1041" s="5" customFormat="1" x14ac:dyDescent="0.3"/>
    <row r="1042" s="5" customFormat="1" x14ac:dyDescent="0.3"/>
    <row r="1043" s="5" customFormat="1" x14ac:dyDescent="0.3"/>
    <row r="1044" s="5" customFormat="1" x14ac:dyDescent="0.3"/>
    <row r="1045" s="5" customFormat="1" x14ac:dyDescent="0.3"/>
    <row r="1046" s="5" customFormat="1" x14ac:dyDescent="0.3"/>
    <row r="1047" s="5" customFormat="1" x14ac:dyDescent="0.3"/>
    <row r="1048" s="5" customFormat="1" x14ac:dyDescent="0.3"/>
    <row r="1049" s="5" customFormat="1" x14ac:dyDescent="0.3"/>
    <row r="1050" s="5" customFormat="1" x14ac:dyDescent="0.3"/>
    <row r="1051" s="5" customFormat="1" x14ac:dyDescent="0.3"/>
    <row r="1052" s="5" customFormat="1" x14ac:dyDescent="0.3"/>
    <row r="1053" s="5" customFormat="1" x14ac:dyDescent="0.3"/>
    <row r="1054" s="5" customFormat="1" x14ac:dyDescent="0.3"/>
    <row r="1055" s="5" customFormat="1" x14ac:dyDescent="0.3"/>
    <row r="1056" s="5" customFormat="1" x14ac:dyDescent="0.3"/>
    <row r="1057" s="5" customFormat="1" x14ac:dyDescent="0.3"/>
    <row r="1058" s="5" customFormat="1" x14ac:dyDescent="0.3"/>
    <row r="1059" s="5" customFormat="1" x14ac:dyDescent="0.3"/>
    <row r="1060" s="5" customFormat="1" x14ac:dyDescent="0.3"/>
    <row r="1061" s="5" customFormat="1" x14ac:dyDescent="0.3"/>
    <row r="1062" s="5" customFormat="1" x14ac:dyDescent="0.3"/>
    <row r="1063" s="5" customFormat="1" x14ac:dyDescent="0.3"/>
    <row r="1064" s="5" customFormat="1" x14ac:dyDescent="0.3"/>
    <row r="1065" s="5" customFormat="1" x14ac:dyDescent="0.3"/>
    <row r="1066" s="5" customFormat="1" x14ac:dyDescent="0.3"/>
    <row r="1067" s="5" customFormat="1" x14ac:dyDescent="0.3"/>
    <row r="1068" s="5" customFormat="1" x14ac:dyDescent="0.3"/>
    <row r="1069" s="5" customFormat="1" x14ac:dyDescent="0.3"/>
    <row r="1070" s="5" customFormat="1" x14ac:dyDescent="0.3"/>
    <row r="1071" s="5" customFormat="1" x14ac:dyDescent="0.3"/>
    <row r="1072" s="5" customFormat="1" x14ac:dyDescent="0.3"/>
    <row r="1073" s="5" customFormat="1" x14ac:dyDescent="0.3"/>
    <row r="1074" s="5" customFormat="1" x14ac:dyDescent="0.3"/>
    <row r="1075" s="5" customFormat="1" x14ac:dyDescent="0.3"/>
    <row r="1076" s="5" customFormat="1" x14ac:dyDescent="0.3"/>
    <row r="1077" s="5" customFormat="1" x14ac:dyDescent="0.3"/>
    <row r="1078" s="5" customFormat="1" x14ac:dyDescent="0.3"/>
    <row r="1079" s="5" customFormat="1" x14ac:dyDescent="0.3"/>
    <row r="1080" s="5" customFormat="1" x14ac:dyDescent="0.3"/>
    <row r="1081" s="5" customFormat="1" x14ac:dyDescent="0.3"/>
    <row r="1082" s="5" customFormat="1" x14ac:dyDescent="0.3"/>
    <row r="1083" s="5" customFormat="1" x14ac:dyDescent="0.3"/>
    <row r="1084" s="5" customFormat="1" x14ac:dyDescent="0.3"/>
    <row r="1085" s="5" customFormat="1" x14ac:dyDescent="0.3"/>
    <row r="1086" s="5" customFormat="1" x14ac:dyDescent="0.3"/>
    <row r="1087" s="5" customFormat="1" x14ac:dyDescent="0.3"/>
    <row r="1088" s="5" customFormat="1" x14ac:dyDescent="0.3"/>
    <row r="1089" s="5" customFormat="1" x14ac:dyDescent="0.3"/>
    <row r="1090" s="5" customFormat="1" x14ac:dyDescent="0.3"/>
    <row r="1091" s="5" customFormat="1" x14ac:dyDescent="0.3"/>
    <row r="1092" s="5" customFormat="1" x14ac:dyDescent="0.3"/>
    <row r="1093" s="5" customFormat="1" x14ac:dyDescent="0.3"/>
    <row r="1094" s="5" customFormat="1" x14ac:dyDescent="0.3"/>
    <row r="1095" s="5" customFormat="1" x14ac:dyDescent="0.3"/>
    <row r="1096" s="5" customFormat="1" x14ac:dyDescent="0.3"/>
    <row r="1097" s="5" customFormat="1" x14ac:dyDescent="0.3"/>
    <row r="1098" s="5" customFormat="1" x14ac:dyDescent="0.3"/>
    <row r="1099" s="5" customFormat="1" x14ac:dyDescent="0.3"/>
    <row r="1100" s="5" customFormat="1" x14ac:dyDescent="0.3"/>
    <row r="1101" s="5" customFormat="1" x14ac:dyDescent="0.3"/>
    <row r="1102" s="5" customFormat="1" x14ac:dyDescent="0.3"/>
    <row r="1103" s="5" customFormat="1" x14ac:dyDescent="0.3"/>
    <row r="1104" s="5" customFormat="1" x14ac:dyDescent="0.3"/>
    <row r="1105" s="5" customFormat="1" x14ac:dyDescent="0.3"/>
    <row r="1106" s="5" customFormat="1" x14ac:dyDescent="0.3"/>
    <row r="1107" s="5" customFormat="1" x14ac:dyDescent="0.3"/>
    <row r="1108" s="5" customFormat="1" x14ac:dyDescent="0.3"/>
    <row r="1109" s="5" customFormat="1" x14ac:dyDescent="0.3"/>
    <row r="1110" s="5" customFormat="1" x14ac:dyDescent="0.3"/>
    <row r="1111" s="5" customFormat="1" x14ac:dyDescent="0.3"/>
    <row r="1112" s="5" customFormat="1" x14ac:dyDescent="0.3"/>
    <row r="1113" s="5" customFormat="1" x14ac:dyDescent="0.3"/>
    <row r="1114" s="5" customFormat="1" x14ac:dyDescent="0.3"/>
    <row r="1115" s="5" customFormat="1" x14ac:dyDescent="0.3"/>
    <row r="1116" s="5" customFormat="1" x14ac:dyDescent="0.3"/>
    <row r="1117" s="5" customFormat="1" x14ac:dyDescent="0.3"/>
    <row r="1118" s="5" customFormat="1" x14ac:dyDescent="0.3"/>
    <row r="1119" s="5" customFormat="1" x14ac:dyDescent="0.3"/>
    <row r="1120" s="5" customFormat="1" x14ac:dyDescent="0.3"/>
    <row r="1121" s="5" customFormat="1" x14ac:dyDescent="0.3"/>
    <row r="1122" s="5" customFormat="1" x14ac:dyDescent="0.3"/>
    <row r="1123" s="5" customFormat="1" x14ac:dyDescent="0.3"/>
    <row r="1124" s="5" customFormat="1" x14ac:dyDescent="0.3"/>
    <row r="1125" s="5" customFormat="1" x14ac:dyDescent="0.3"/>
    <row r="1126" s="5" customFormat="1" x14ac:dyDescent="0.3"/>
    <row r="1127" s="5" customFormat="1" x14ac:dyDescent="0.3"/>
    <row r="1128" s="5" customFormat="1" x14ac:dyDescent="0.3"/>
    <row r="1129" s="5" customFormat="1" x14ac:dyDescent="0.3"/>
    <row r="1130" s="5" customFormat="1" x14ac:dyDescent="0.3"/>
    <row r="1131" s="5" customFormat="1" x14ac:dyDescent="0.3"/>
    <row r="1132" s="5" customFormat="1" x14ac:dyDescent="0.3"/>
    <row r="1133" s="5" customFormat="1" x14ac:dyDescent="0.3"/>
    <row r="1134" s="5" customFormat="1" x14ac:dyDescent="0.3"/>
    <row r="1135" s="5" customFormat="1" x14ac:dyDescent="0.3"/>
    <row r="1136" s="5" customFormat="1" x14ac:dyDescent="0.3"/>
    <row r="1137" s="5" customFormat="1" x14ac:dyDescent="0.3"/>
    <row r="1138" s="5" customFormat="1" x14ac:dyDescent="0.3"/>
    <row r="1139" s="5" customFormat="1" x14ac:dyDescent="0.3"/>
    <row r="1140" s="5" customFormat="1" x14ac:dyDescent="0.3"/>
    <row r="1141" s="5" customFormat="1" x14ac:dyDescent="0.3"/>
    <row r="1142" s="5" customFormat="1" x14ac:dyDescent="0.3"/>
    <row r="1143" s="5" customFormat="1" x14ac:dyDescent="0.3"/>
    <row r="1144" s="5" customFormat="1" x14ac:dyDescent="0.3"/>
    <row r="1145" s="5" customFormat="1" x14ac:dyDescent="0.3"/>
    <row r="1146" s="5" customFormat="1" x14ac:dyDescent="0.3"/>
    <row r="1147" s="5" customFormat="1" x14ac:dyDescent="0.3"/>
    <row r="1148" s="5" customFormat="1" x14ac:dyDescent="0.3"/>
    <row r="1149" s="5" customFormat="1" x14ac:dyDescent="0.3"/>
    <row r="1150" s="5" customFormat="1" x14ac:dyDescent="0.3"/>
    <row r="1151" s="5" customFormat="1" x14ac:dyDescent="0.3"/>
    <row r="1152" s="5" customFormat="1" x14ac:dyDescent="0.3"/>
    <row r="1153" s="5" customFormat="1" x14ac:dyDescent="0.3"/>
    <row r="1154" s="5" customFormat="1" x14ac:dyDescent="0.3"/>
    <row r="1155" s="5" customFormat="1" x14ac:dyDescent="0.3"/>
    <row r="1156" s="5" customFormat="1" x14ac:dyDescent="0.3"/>
    <row r="1157" s="5" customFormat="1" x14ac:dyDescent="0.3"/>
    <row r="1158" s="5" customFormat="1" x14ac:dyDescent="0.3"/>
    <row r="1159" s="5" customFormat="1" x14ac:dyDescent="0.3"/>
    <row r="1160" s="5" customFormat="1" x14ac:dyDescent="0.3"/>
    <row r="1161" s="5" customFormat="1" x14ac:dyDescent="0.3"/>
    <row r="1162" s="5" customFormat="1" x14ac:dyDescent="0.3"/>
    <row r="1163" s="5" customFormat="1" x14ac:dyDescent="0.3"/>
    <row r="1164" s="5" customFormat="1" x14ac:dyDescent="0.3"/>
    <row r="1165" s="5" customFormat="1" x14ac:dyDescent="0.3"/>
    <row r="1166" s="5" customFormat="1" x14ac:dyDescent="0.3"/>
    <row r="1167" s="5" customFormat="1" x14ac:dyDescent="0.3"/>
    <row r="1168" s="5" customFormat="1" x14ac:dyDescent="0.3"/>
    <row r="1169" s="5" customFormat="1" x14ac:dyDescent="0.3"/>
    <row r="1170" s="5" customFormat="1" x14ac:dyDescent="0.3"/>
    <row r="1171" s="5" customFormat="1" x14ac:dyDescent="0.3"/>
    <row r="1172" s="5" customFormat="1" x14ac:dyDescent="0.3"/>
    <row r="1173" s="5" customFormat="1" x14ac:dyDescent="0.3"/>
    <row r="1174" s="5" customFormat="1" x14ac:dyDescent="0.3"/>
    <row r="1175" s="5" customFormat="1" x14ac:dyDescent="0.3"/>
    <row r="1176" s="5" customFormat="1" x14ac:dyDescent="0.3"/>
    <row r="1177" s="5" customFormat="1" x14ac:dyDescent="0.3"/>
    <row r="1178" s="5" customFormat="1" x14ac:dyDescent="0.3"/>
    <row r="1179" s="5" customFormat="1" x14ac:dyDescent="0.3"/>
    <row r="1180" s="5" customFormat="1" x14ac:dyDescent="0.3"/>
    <row r="1181" s="5" customFormat="1" x14ac:dyDescent="0.3"/>
    <row r="1182" s="5" customFormat="1" x14ac:dyDescent="0.3"/>
    <row r="1183" s="5" customFormat="1" x14ac:dyDescent="0.3"/>
    <row r="1184" s="5" customFormat="1" x14ac:dyDescent="0.3"/>
    <row r="1185" s="5" customFormat="1" x14ac:dyDescent="0.3"/>
    <row r="1186" s="5" customFormat="1" x14ac:dyDescent="0.3"/>
    <row r="1187" s="5" customFormat="1" x14ac:dyDescent="0.3"/>
    <row r="1188" s="5" customFormat="1" x14ac:dyDescent="0.3"/>
    <row r="1189" s="5" customFormat="1" x14ac:dyDescent="0.3"/>
    <row r="1190" s="5" customFormat="1" x14ac:dyDescent="0.3"/>
    <row r="1191" s="5" customFormat="1" x14ac:dyDescent="0.3"/>
    <row r="1192" s="5" customFormat="1" x14ac:dyDescent="0.3"/>
    <row r="1193" s="5" customFormat="1" x14ac:dyDescent="0.3"/>
    <row r="1194" s="5" customFormat="1" x14ac:dyDescent="0.3"/>
    <row r="1195" s="5" customFormat="1" x14ac:dyDescent="0.3"/>
    <row r="1196" s="5" customFormat="1" x14ac:dyDescent="0.3"/>
    <row r="1197" s="5" customFormat="1" x14ac:dyDescent="0.3"/>
    <row r="1198" s="5" customFormat="1" x14ac:dyDescent="0.3"/>
    <row r="1199" s="5" customFormat="1" x14ac:dyDescent="0.3"/>
    <row r="1200" s="5" customFormat="1" x14ac:dyDescent="0.3"/>
    <row r="1201" s="5" customFormat="1" x14ac:dyDescent="0.3"/>
    <row r="1202" s="5" customFormat="1" x14ac:dyDescent="0.3"/>
    <row r="1203" s="5" customFormat="1" x14ac:dyDescent="0.3"/>
    <row r="1204" s="5" customFormat="1" x14ac:dyDescent="0.3"/>
    <row r="1205" s="5" customFormat="1" x14ac:dyDescent="0.3"/>
    <row r="1206" s="5" customFormat="1" x14ac:dyDescent="0.3"/>
    <row r="1207" s="5" customFormat="1" x14ac:dyDescent="0.3"/>
    <row r="1208" s="5" customFormat="1" x14ac:dyDescent="0.3"/>
    <row r="1209" s="5" customFormat="1" x14ac:dyDescent="0.3"/>
    <row r="1210" s="5" customFormat="1" x14ac:dyDescent="0.3"/>
    <row r="1211" s="5" customFormat="1" x14ac:dyDescent="0.3"/>
    <row r="1212" s="5" customFormat="1" x14ac:dyDescent="0.3"/>
    <row r="1213" s="5" customFormat="1" x14ac:dyDescent="0.3"/>
    <row r="1214" s="5" customFormat="1" x14ac:dyDescent="0.3"/>
    <row r="1215" s="5" customFormat="1" x14ac:dyDescent="0.3"/>
    <row r="1216" s="5" customFormat="1" x14ac:dyDescent="0.3"/>
    <row r="1217" s="5" customFormat="1" x14ac:dyDescent="0.3"/>
    <row r="1218" s="5" customFormat="1" x14ac:dyDescent="0.3"/>
    <row r="1219" s="5" customFormat="1" x14ac:dyDescent="0.3"/>
    <row r="1220" s="5" customFormat="1" x14ac:dyDescent="0.3"/>
    <row r="1221" s="5" customFormat="1" x14ac:dyDescent="0.3"/>
    <row r="1222" s="5" customFormat="1" x14ac:dyDescent="0.3"/>
    <row r="1223" s="5" customFormat="1" x14ac:dyDescent="0.3"/>
    <row r="1224" s="5" customFormat="1" x14ac:dyDescent="0.3"/>
    <row r="1225" s="5" customFormat="1" x14ac:dyDescent="0.3"/>
    <row r="1226" s="5" customFormat="1" x14ac:dyDescent="0.3"/>
    <row r="1227" s="5" customFormat="1" x14ac:dyDescent="0.3"/>
    <row r="1228" s="5" customFormat="1" x14ac:dyDescent="0.3"/>
    <row r="1229" s="5" customFormat="1" x14ac:dyDescent="0.3"/>
    <row r="1230" s="5" customFormat="1" x14ac:dyDescent="0.3"/>
    <row r="1231" s="5" customFormat="1" x14ac:dyDescent="0.3"/>
    <row r="1232" s="5" customFormat="1" x14ac:dyDescent="0.3"/>
    <row r="1233" s="5" customFormat="1" x14ac:dyDescent="0.3"/>
    <row r="1234" s="5" customFormat="1" x14ac:dyDescent="0.3"/>
    <row r="1235" s="5" customFormat="1" x14ac:dyDescent="0.3"/>
    <row r="1236" s="5" customFormat="1" x14ac:dyDescent="0.3"/>
    <row r="1237" s="5" customFormat="1" x14ac:dyDescent="0.3"/>
    <row r="1238" s="5" customFormat="1" x14ac:dyDescent="0.3"/>
    <row r="1239" s="5" customFormat="1" x14ac:dyDescent="0.3"/>
    <row r="1240" s="5" customFormat="1" x14ac:dyDescent="0.3"/>
    <row r="1241" s="5" customFormat="1" x14ac:dyDescent="0.3"/>
    <row r="1242" s="5" customFormat="1" x14ac:dyDescent="0.3"/>
    <row r="1243" s="5" customFormat="1" x14ac:dyDescent="0.3"/>
    <row r="1244" s="5" customFormat="1" x14ac:dyDescent="0.3"/>
    <row r="1245" s="5" customFormat="1" x14ac:dyDescent="0.3"/>
    <row r="1246" s="5" customFormat="1" x14ac:dyDescent="0.3"/>
    <row r="1247" s="5" customFormat="1" x14ac:dyDescent="0.3"/>
    <row r="1248" s="5" customFormat="1" x14ac:dyDescent="0.3"/>
    <row r="1249" s="5" customFormat="1" x14ac:dyDescent="0.3"/>
    <row r="1250" s="5" customFormat="1" x14ac:dyDescent="0.3"/>
    <row r="1251" s="5" customFormat="1" x14ac:dyDescent="0.3"/>
    <row r="1252" s="5" customFormat="1" x14ac:dyDescent="0.3"/>
    <row r="1253" s="5" customFormat="1" x14ac:dyDescent="0.3"/>
    <row r="1254" s="5" customFormat="1" x14ac:dyDescent="0.3"/>
    <row r="1255" s="5" customFormat="1" x14ac:dyDescent="0.3"/>
    <row r="1256" s="5" customFormat="1" x14ac:dyDescent="0.3"/>
    <row r="1257" s="5" customFormat="1" x14ac:dyDescent="0.3"/>
    <row r="1258" s="5" customFormat="1" x14ac:dyDescent="0.3"/>
    <row r="1259" s="5" customFormat="1" x14ac:dyDescent="0.3"/>
    <row r="1260" s="5" customFormat="1" x14ac:dyDescent="0.3"/>
    <row r="1261" s="5" customFormat="1" x14ac:dyDescent="0.3"/>
    <row r="1262" s="5" customFormat="1" x14ac:dyDescent="0.3"/>
    <row r="1263" s="5" customFormat="1" x14ac:dyDescent="0.3"/>
    <row r="1264" s="5" customFormat="1" x14ac:dyDescent="0.3"/>
    <row r="1265" s="5" customFormat="1" x14ac:dyDescent="0.3"/>
    <row r="1266" s="5" customFormat="1" x14ac:dyDescent="0.3"/>
    <row r="1267" s="5" customFormat="1" x14ac:dyDescent="0.3"/>
    <row r="1268" s="5" customFormat="1" x14ac:dyDescent="0.3"/>
    <row r="1269" s="5" customFormat="1" x14ac:dyDescent="0.3"/>
    <row r="1270" s="5" customFormat="1" x14ac:dyDescent="0.3"/>
    <row r="1271" s="5" customFormat="1" x14ac:dyDescent="0.3"/>
    <row r="1272" s="5" customFormat="1" x14ac:dyDescent="0.3"/>
    <row r="1273" s="5" customFormat="1" x14ac:dyDescent="0.3"/>
    <row r="1274" s="5" customFormat="1" x14ac:dyDescent="0.3"/>
    <row r="1275" s="5" customFormat="1" x14ac:dyDescent="0.3"/>
    <row r="1276" s="5" customFormat="1" x14ac:dyDescent="0.3"/>
    <row r="1277" s="5" customFormat="1" x14ac:dyDescent="0.3"/>
    <row r="1278" s="5" customFormat="1" x14ac:dyDescent="0.3"/>
    <row r="1279" s="5" customFormat="1" x14ac:dyDescent="0.3"/>
    <row r="1280" s="5" customFormat="1" x14ac:dyDescent="0.3"/>
    <row r="1281" s="5" customFormat="1" x14ac:dyDescent="0.3"/>
    <row r="1282" s="5" customFormat="1" x14ac:dyDescent="0.3"/>
    <row r="1283" s="5" customFormat="1" x14ac:dyDescent="0.3"/>
    <row r="1284" s="5" customFormat="1" x14ac:dyDescent="0.3"/>
    <row r="1285" s="5" customFormat="1" x14ac:dyDescent="0.3"/>
    <row r="1286" s="5" customFormat="1" x14ac:dyDescent="0.3"/>
    <row r="1287" s="5" customFormat="1" x14ac:dyDescent="0.3"/>
    <row r="1288" s="5" customFormat="1" x14ac:dyDescent="0.3"/>
    <row r="1289" s="5" customFormat="1" x14ac:dyDescent="0.3"/>
    <row r="1290" s="5" customFormat="1" x14ac:dyDescent="0.3"/>
    <row r="1291" s="5" customFormat="1" x14ac:dyDescent="0.3"/>
    <row r="1292" s="5" customFormat="1" x14ac:dyDescent="0.3"/>
    <row r="1293" s="5" customFormat="1" x14ac:dyDescent="0.3"/>
    <row r="1294" s="5" customFormat="1" x14ac:dyDescent="0.3"/>
    <row r="1295" s="5" customFormat="1" x14ac:dyDescent="0.3"/>
    <row r="1296" s="5" customFormat="1" x14ac:dyDescent="0.3"/>
    <row r="1297" s="5" customFormat="1" x14ac:dyDescent="0.3"/>
    <row r="1298" s="5" customFormat="1" x14ac:dyDescent="0.3"/>
    <row r="1299" s="5" customFormat="1" x14ac:dyDescent="0.3"/>
    <row r="1300" s="5" customFormat="1" x14ac:dyDescent="0.3"/>
    <row r="1301" s="5" customFormat="1" x14ac:dyDescent="0.3"/>
    <row r="1302" s="5" customFormat="1" x14ac:dyDescent="0.3"/>
    <row r="1303" s="5" customFormat="1" x14ac:dyDescent="0.3"/>
    <row r="1304" s="5" customFormat="1" x14ac:dyDescent="0.3"/>
    <row r="1305" s="5" customFormat="1" x14ac:dyDescent="0.3"/>
    <row r="1306" s="5" customFormat="1" x14ac:dyDescent="0.3"/>
    <row r="1307" s="5" customFormat="1" x14ac:dyDescent="0.3"/>
    <row r="1308" s="5" customFormat="1" x14ac:dyDescent="0.3"/>
    <row r="1309" s="5" customFormat="1" x14ac:dyDescent="0.3"/>
    <row r="1310" s="5" customFormat="1" x14ac:dyDescent="0.3"/>
    <row r="1311" s="5" customFormat="1" x14ac:dyDescent="0.3"/>
    <row r="1312" s="5" customFormat="1" x14ac:dyDescent="0.3"/>
    <row r="1313" s="5" customFormat="1" x14ac:dyDescent="0.3"/>
    <row r="1314" s="5" customFormat="1" x14ac:dyDescent="0.3"/>
    <row r="1315" s="5" customFormat="1" x14ac:dyDescent="0.3"/>
    <row r="1316" s="5" customFormat="1" x14ac:dyDescent="0.3"/>
    <row r="1317" s="5" customFormat="1" x14ac:dyDescent="0.3"/>
    <row r="1318" s="5" customFormat="1" x14ac:dyDescent="0.3"/>
    <row r="1319" s="5" customFormat="1" x14ac:dyDescent="0.3"/>
    <row r="1320" s="5" customFormat="1" x14ac:dyDescent="0.3"/>
    <row r="1321" s="5" customFormat="1" x14ac:dyDescent="0.3"/>
    <row r="1322" s="5" customFormat="1" x14ac:dyDescent="0.3"/>
    <row r="1323" s="5" customFormat="1" x14ac:dyDescent="0.3"/>
    <row r="1324" s="5" customFormat="1" x14ac:dyDescent="0.3"/>
    <row r="1325" s="5" customFormat="1" x14ac:dyDescent="0.3"/>
    <row r="1326" s="5" customFormat="1" x14ac:dyDescent="0.3"/>
    <row r="1327" s="5" customFormat="1" x14ac:dyDescent="0.3"/>
    <row r="1328" s="5" customFormat="1" x14ac:dyDescent="0.3"/>
    <row r="1329" s="5" customFormat="1" x14ac:dyDescent="0.3"/>
    <row r="1330" s="5" customFormat="1" x14ac:dyDescent="0.3"/>
    <row r="1331" s="5" customFormat="1" x14ac:dyDescent="0.3"/>
    <row r="1332" s="5" customFormat="1" x14ac:dyDescent="0.3"/>
    <row r="1333" s="5" customFormat="1" x14ac:dyDescent="0.3"/>
    <row r="1334" s="5" customFormat="1" x14ac:dyDescent="0.3"/>
    <row r="1335" s="5" customFormat="1" x14ac:dyDescent="0.3"/>
    <row r="1336" s="5" customFormat="1" x14ac:dyDescent="0.3"/>
    <row r="1337" s="5" customFormat="1" x14ac:dyDescent="0.3"/>
    <row r="1338" s="5" customFormat="1" x14ac:dyDescent="0.3"/>
    <row r="1339" s="5" customFormat="1" x14ac:dyDescent="0.3"/>
    <row r="1340" s="5" customFormat="1" x14ac:dyDescent="0.3"/>
    <row r="1341" s="5" customFormat="1" x14ac:dyDescent="0.3"/>
    <row r="1342" s="5" customFormat="1" x14ac:dyDescent="0.3"/>
    <row r="1343" s="5" customFormat="1" x14ac:dyDescent="0.3"/>
    <row r="1344" s="5" customFormat="1" x14ac:dyDescent="0.3"/>
    <row r="1345" s="5" customFormat="1" x14ac:dyDescent="0.3"/>
    <row r="1346" s="5" customFormat="1" x14ac:dyDescent="0.3"/>
    <row r="1347" s="5" customFormat="1" x14ac:dyDescent="0.3"/>
    <row r="1348" s="5" customFormat="1" x14ac:dyDescent="0.3"/>
    <row r="1349" s="5" customFormat="1" x14ac:dyDescent="0.3"/>
    <row r="1350" s="5" customFormat="1" x14ac:dyDescent="0.3"/>
    <row r="1351" s="5" customFormat="1" x14ac:dyDescent="0.3"/>
    <row r="1352" s="5" customFormat="1" x14ac:dyDescent="0.3"/>
    <row r="1353" s="5" customFormat="1" x14ac:dyDescent="0.3"/>
    <row r="1354" s="5" customFormat="1" x14ac:dyDescent="0.3"/>
    <row r="1355" s="5" customFormat="1" x14ac:dyDescent="0.3"/>
    <row r="1356" s="5" customFormat="1" x14ac:dyDescent="0.3"/>
    <row r="1357" s="5" customFormat="1" x14ac:dyDescent="0.3"/>
    <row r="1358" s="5" customFormat="1" x14ac:dyDescent="0.3"/>
    <row r="1359" s="5" customFormat="1" x14ac:dyDescent="0.3"/>
    <row r="1360" s="5" customFormat="1" x14ac:dyDescent="0.3"/>
    <row r="1361" s="5" customFormat="1" x14ac:dyDescent="0.3"/>
    <row r="1362" s="5" customFormat="1" x14ac:dyDescent="0.3"/>
    <row r="1363" s="5" customFormat="1" x14ac:dyDescent="0.3"/>
    <row r="1364" s="5" customFormat="1" x14ac:dyDescent="0.3"/>
    <row r="1365" s="5" customFormat="1" x14ac:dyDescent="0.3"/>
    <row r="1366" s="5" customFormat="1" x14ac:dyDescent="0.3"/>
    <row r="1367" s="5" customFormat="1" x14ac:dyDescent="0.3"/>
    <row r="1368" s="5" customFormat="1" x14ac:dyDescent="0.3"/>
    <row r="1369" s="5" customFormat="1" x14ac:dyDescent="0.3"/>
    <row r="1370" s="5" customFormat="1" x14ac:dyDescent="0.3"/>
    <row r="1371" s="5" customFormat="1" x14ac:dyDescent="0.3"/>
    <row r="1372" s="5" customFormat="1" x14ac:dyDescent="0.3"/>
    <row r="1373" s="5" customFormat="1" x14ac:dyDescent="0.3"/>
    <row r="1374" s="5" customFormat="1" x14ac:dyDescent="0.3"/>
    <row r="1375" s="5" customFormat="1" x14ac:dyDescent="0.3"/>
    <row r="1376" s="5" customFormat="1" x14ac:dyDescent="0.3"/>
    <row r="1377" s="5" customFormat="1" x14ac:dyDescent="0.3"/>
    <row r="1378" s="5" customFormat="1" x14ac:dyDescent="0.3"/>
    <row r="1379" s="5" customFormat="1" x14ac:dyDescent="0.3"/>
    <row r="1380" s="5" customFormat="1" x14ac:dyDescent="0.3"/>
    <row r="1381" s="5" customFormat="1" x14ac:dyDescent="0.3"/>
    <row r="1382" s="5" customFormat="1" x14ac:dyDescent="0.3"/>
    <row r="1383" s="5" customFormat="1" x14ac:dyDescent="0.3"/>
    <row r="1384" s="5" customFormat="1" x14ac:dyDescent="0.3"/>
    <row r="1385" s="5" customFormat="1" x14ac:dyDescent="0.3"/>
    <row r="1386" s="5" customFormat="1" x14ac:dyDescent="0.3"/>
    <row r="1387" s="5" customFormat="1" x14ac:dyDescent="0.3"/>
    <row r="1388" s="5" customFormat="1" x14ac:dyDescent="0.3"/>
    <row r="1389" s="5" customFormat="1" x14ac:dyDescent="0.3"/>
    <row r="1390" s="5" customFormat="1" x14ac:dyDescent="0.3"/>
    <row r="1391" s="5" customFormat="1" x14ac:dyDescent="0.3"/>
    <row r="1392" s="5" customFormat="1" x14ac:dyDescent="0.3"/>
    <row r="1393" s="5" customFormat="1" x14ac:dyDescent="0.3"/>
    <row r="1394" s="5" customFormat="1" x14ac:dyDescent="0.3"/>
    <row r="1395" s="5" customFormat="1" x14ac:dyDescent="0.3"/>
    <row r="1396" s="5" customFormat="1" x14ac:dyDescent="0.3"/>
    <row r="1397" s="5" customFormat="1" x14ac:dyDescent="0.3"/>
    <row r="1398" s="5" customFormat="1" x14ac:dyDescent="0.3"/>
    <row r="1399" s="5" customFormat="1" x14ac:dyDescent="0.3"/>
    <row r="1400" s="5" customFormat="1" x14ac:dyDescent="0.3"/>
    <row r="1401" s="5" customFormat="1" x14ac:dyDescent="0.3"/>
    <row r="1402" s="5" customFormat="1" x14ac:dyDescent="0.3"/>
    <row r="1403" s="5" customFormat="1" x14ac:dyDescent="0.3"/>
    <row r="1404" s="5" customFormat="1" x14ac:dyDescent="0.3"/>
    <row r="1405" s="5" customFormat="1" x14ac:dyDescent="0.3"/>
    <row r="1406" s="5" customFormat="1" x14ac:dyDescent="0.3"/>
    <row r="1407" s="5" customFormat="1" x14ac:dyDescent="0.3"/>
    <row r="1408" s="5" customFormat="1" x14ac:dyDescent="0.3"/>
    <row r="1409" s="5" customFormat="1" x14ac:dyDescent="0.3"/>
    <row r="1410" s="5" customFormat="1" x14ac:dyDescent="0.3"/>
    <row r="1411" s="5" customFormat="1" x14ac:dyDescent="0.3"/>
    <row r="1412" s="5" customFormat="1" x14ac:dyDescent="0.3"/>
    <row r="1413" s="5" customFormat="1" x14ac:dyDescent="0.3"/>
    <row r="1414" s="5" customFormat="1" x14ac:dyDescent="0.3"/>
    <row r="1415" s="5" customFormat="1" x14ac:dyDescent="0.3"/>
    <row r="1416" s="5" customFormat="1" x14ac:dyDescent="0.3"/>
    <row r="1417" s="5" customFormat="1" x14ac:dyDescent="0.3"/>
    <row r="1418" s="5" customFormat="1" x14ac:dyDescent="0.3"/>
    <row r="1419" s="5" customFormat="1" x14ac:dyDescent="0.3"/>
    <row r="1420" s="5" customFormat="1" x14ac:dyDescent="0.3"/>
    <row r="1421" s="5" customFormat="1" x14ac:dyDescent="0.3"/>
    <row r="1422" s="5" customFormat="1" x14ac:dyDescent="0.3"/>
    <row r="1423" s="5" customFormat="1" x14ac:dyDescent="0.3"/>
    <row r="1424" s="5" customFormat="1" x14ac:dyDescent="0.3"/>
    <row r="1425" s="5" customFormat="1" x14ac:dyDescent="0.3"/>
    <row r="1426" s="5" customFormat="1" x14ac:dyDescent="0.3"/>
    <row r="1427" s="5" customFormat="1" x14ac:dyDescent="0.3"/>
    <row r="1428" s="5" customFormat="1" x14ac:dyDescent="0.3"/>
    <row r="1429" s="5" customFormat="1" x14ac:dyDescent="0.3"/>
    <row r="1430" s="5" customFormat="1" x14ac:dyDescent="0.3"/>
    <row r="1431" s="5" customFormat="1" x14ac:dyDescent="0.3"/>
    <row r="1432" s="5" customFormat="1" x14ac:dyDescent="0.3"/>
    <row r="1433" s="5" customFormat="1" x14ac:dyDescent="0.3"/>
    <row r="1434" s="5" customFormat="1" x14ac:dyDescent="0.3"/>
    <row r="1435" s="5" customFormat="1" x14ac:dyDescent="0.3"/>
    <row r="1436" s="5" customFormat="1" x14ac:dyDescent="0.3"/>
    <row r="1437" s="5" customFormat="1" x14ac:dyDescent="0.3"/>
    <row r="1438" s="5" customFormat="1" x14ac:dyDescent="0.3"/>
    <row r="1439" s="5" customFormat="1" x14ac:dyDescent="0.3"/>
    <row r="1440" s="5" customFormat="1" x14ac:dyDescent="0.3"/>
    <row r="1441" s="5" customFormat="1" x14ac:dyDescent="0.3"/>
    <row r="1442" s="5" customFormat="1" x14ac:dyDescent="0.3"/>
    <row r="1443" s="5" customFormat="1" x14ac:dyDescent="0.3"/>
    <row r="1444" s="5" customFormat="1" x14ac:dyDescent="0.3"/>
    <row r="1445" s="5" customFormat="1" x14ac:dyDescent="0.3"/>
    <row r="1446" s="5" customFormat="1" x14ac:dyDescent="0.3"/>
    <row r="1447" s="5" customFormat="1" x14ac:dyDescent="0.3"/>
    <row r="1448" s="5" customFormat="1" x14ac:dyDescent="0.3"/>
    <row r="1449" s="5" customFormat="1" x14ac:dyDescent="0.3"/>
    <row r="1450" s="5" customFormat="1" x14ac:dyDescent="0.3"/>
    <row r="1451" s="5" customFormat="1" x14ac:dyDescent="0.3"/>
    <row r="1452" s="5" customFormat="1" x14ac:dyDescent="0.3"/>
    <row r="1453" s="5" customFormat="1" x14ac:dyDescent="0.3"/>
    <row r="1454" s="5" customFormat="1" x14ac:dyDescent="0.3"/>
    <row r="1455" s="5" customFormat="1" x14ac:dyDescent="0.3"/>
    <row r="1456" s="5" customFormat="1" x14ac:dyDescent="0.3"/>
    <row r="1457" s="5" customFormat="1" x14ac:dyDescent="0.3"/>
    <row r="1458" s="5" customFormat="1" x14ac:dyDescent="0.3"/>
    <row r="1459" s="5" customFormat="1" x14ac:dyDescent="0.3"/>
    <row r="1460" s="5" customFormat="1" x14ac:dyDescent="0.3"/>
    <row r="1461" s="5" customFormat="1" x14ac:dyDescent="0.3"/>
    <row r="1462" s="5" customFormat="1" x14ac:dyDescent="0.3"/>
    <row r="1463" s="5" customFormat="1" x14ac:dyDescent="0.3"/>
    <row r="1464" s="5" customFormat="1" x14ac:dyDescent="0.3"/>
    <row r="1465" s="5" customFormat="1" x14ac:dyDescent="0.3"/>
    <row r="1466" s="5" customFormat="1" x14ac:dyDescent="0.3"/>
    <row r="1467" s="5" customFormat="1" x14ac:dyDescent="0.3"/>
    <row r="1468" s="5" customFormat="1" x14ac:dyDescent="0.3"/>
    <row r="1469" s="5" customFormat="1" x14ac:dyDescent="0.3"/>
    <row r="1470" s="5" customFormat="1" x14ac:dyDescent="0.3"/>
    <row r="1471" s="5" customFormat="1" x14ac:dyDescent="0.3"/>
    <row r="1472" s="5" customFormat="1" x14ac:dyDescent="0.3"/>
    <row r="1473" s="5" customFormat="1" x14ac:dyDescent="0.3"/>
    <row r="1474" s="5" customFormat="1" x14ac:dyDescent="0.3"/>
    <row r="1475" s="5" customFormat="1" x14ac:dyDescent="0.3"/>
    <row r="1476" s="5" customFormat="1" x14ac:dyDescent="0.3"/>
    <row r="1477" s="5" customFormat="1" x14ac:dyDescent="0.3"/>
    <row r="1478" s="5" customFormat="1" x14ac:dyDescent="0.3"/>
    <row r="1479" s="5" customFormat="1" x14ac:dyDescent="0.3"/>
    <row r="1480" s="5" customFormat="1" x14ac:dyDescent="0.3"/>
    <row r="1481" s="5" customFormat="1" x14ac:dyDescent="0.3"/>
    <row r="1482" s="5" customFormat="1" x14ac:dyDescent="0.3"/>
    <row r="1483" s="5" customFormat="1" x14ac:dyDescent="0.3"/>
    <row r="1484" s="5" customFormat="1" x14ac:dyDescent="0.3"/>
    <row r="1485" s="5" customFormat="1" x14ac:dyDescent="0.3"/>
    <row r="1486" s="5" customFormat="1" x14ac:dyDescent="0.3"/>
    <row r="1487" s="5" customFormat="1" x14ac:dyDescent="0.3"/>
    <row r="1488" s="5" customFormat="1" x14ac:dyDescent="0.3"/>
    <row r="1489" s="5" customFormat="1" x14ac:dyDescent="0.3"/>
    <row r="1490" s="5" customFormat="1" x14ac:dyDescent="0.3"/>
    <row r="1491" s="5" customFormat="1" x14ac:dyDescent="0.3"/>
    <row r="1492" s="5" customFormat="1" x14ac:dyDescent="0.3"/>
    <row r="1493" s="5" customFormat="1" x14ac:dyDescent="0.3"/>
    <row r="1494" s="5" customFormat="1" x14ac:dyDescent="0.3"/>
    <row r="1495" s="5" customFormat="1" x14ac:dyDescent="0.3"/>
    <row r="1496" s="5" customFormat="1" x14ac:dyDescent="0.3"/>
    <row r="1497" s="5" customFormat="1" x14ac:dyDescent="0.3"/>
    <row r="1498" s="5" customFormat="1" x14ac:dyDescent="0.3"/>
    <row r="1499" s="5" customFormat="1" x14ac:dyDescent="0.3"/>
    <row r="1500" s="5" customFormat="1" x14ac:dyDescent="0.3"/>
    <row r="1501" s="5" customFormat="1" x14ac:dyDescent="0.3"/>
    <row r="1502" s="5" customFormat="1" x14ac:dyDescent="0.3"/>
    <row r="1503" s="5" customFormat="1" x14ac:dyDescent="0.3"/>
    <row r="1504" s="5" customFormat="1" x14ac:dyDescent="0.3"/>
    <row r="1505" s="5" customFormat="1" x14ac:dyDescent="0.3"/>
    <row r="1506" s="5" customFormat="1" x14ac:dyDescent="0.3"/>
    <row r="1507" s="5" customFormat="1" x14ac:dyDescent="0.3"/>
    <row r="1508" s="5" customFormat="1" x14ac:dyDescent="0.3"/>
    <row r="1509" s="5" customFormat="1" x14ac:dyDescent="0.3"/>
    <row r="1510" s="5" customFormat="1" x14ac:dyDescent="0.3"/>
    <row r="1511" s="5" customFormat="1" x14ac:dyDescent="0.3"/>
    <row r="1512" s="5" customFormat="1" x14ac:dyDescent="0.3"/>
    <row r="1513" s="5" customFormat="1" x14ac:dyDescent="0.3"/>
    <row r="1514" s="5" customFormat="1" x14ac:dyDescent="0.3"/>
    <row r="1515" s="5" customFormat="1" x14ac:dyDescent="0.3"/>
    <row r="1516" s="5" customFormat="1" x14ac:dyDescent="0.3"/>
    <row r="1517" s="5" customFormat="1" x14ac:dyDescent="0.3"/>
    <row r="1518" s="5" customFormat="1" x14ac:dyDescent="0.3"/>
    <row r="1519" s="5" customFormat="1" x14ac:dyDescent="0.3"/>
    <row r="1520" s="5" customFormat="1" x14ac:dyDescent="0.3"/>
    <row r="1521" s="5" customFormat="1" x14ac:dyDescent="0.3"/>
    <row r="1522" s="5" customFormat="1" x14ac:dyDescent="0.3"/>
    <row r="1523" s="5" customFormat="1" x14ac:dyDescent="0.3"/>
    <row r="1524" s="5" customFormat="1" x14ac:dyDescent="0.3"/>
    <row r="1525" s="5" customFormat="1" x14ac:dyDescent="0.3"/>
    <row r="1526" s="5" customFormat="1" x14ac:dyDescent="0.3"/>
    <row r="1527" s="5" customFormat="1" x14ac:dyDescent="0.3"/>
    <row r="1528" s="5" customFormat="1" x14ac:dyDescent="0.3"/>
    <row r="1529" s="5" customFormat="1" x14ac:dyDescent="0.3"/>
    <row r="1530" s="5" customFormat="1" x14ac:dyDescent="0.3"/>
    <row r="1531" s="5" customFormat="1" x14ac:dyDescent="0.3"/>
    <row r="1532" s="5" customFormat="1" x14ac:dyDescent="0.3"/>
    <row r="1533" s="5" customFormat="1" x14ac:dyDescent="0.3"/>
    <row r="1534" s="5" customFormat="1" x14ac:dyDescent="0.3"/>
    <row r="1535" s="5" customFormat="1" x14ac:dyDescent="0.3"/>
    <row r="1536" s="5" customFormat="1" x14ac:dyDescent="0.3"/>
    <row r="1537" s="5" customFormat="1" x14ac:dyDescent="0.3"/>
    <row r="1538" s="5" customFormat="1" x14ac:dyDescent="0.3"/>
    <row r="1539" s="5" customFormat="1" x14ac:dyDescent="0.3"/>
    <row r="1540" s="5" customFormat="1" x14ac:dyDescent="0.3"/>
    <row r="1541" s="5" customFormat="1" x14ac:dyDescent="0.3"/>
    <row r="1542" s="5" customFormat="1" x14ac:dyDescent="0.3"/>
    <row r="1543" s="5" customFormat="1" x14ac:dyDescent="0.3"/>
    <row r="1544" s="5" customFormat="1" x14ac:dyDescent="0.3"/>
    <row r="1545" s="5" customFormat="1" x14ac:dyDescent="0.3"/>
    <row r="1546" s="5" customFormat="1" x14ac:dyDescent="0.3"/>
    <row r="1547" s="5" customFormat="1" x14ac:dyDescent="0.3"/>
    <row r="1548" s="5" customFormat="1" x14ac:dyDescent="0.3"/>
    <row r="1549" s="5" customFormat="1" x14ac:dyDescent="0.3"/>
    <row r="1550" s="5" customFormat="1" x14ac:dyDescent="0.3"/>
    <row r="1551" s="5" customFormat="1" x14ac:dyDescent="0.3"/>
    <row r="1552" s="5" customFormat="1" x14ac:dyDescent="0.3"/>
    <row r="1553" s="5" customFormat="1" x14ac:dyDescent="0.3"/>
    <row r="1554" s="5" customFormat="1" x14ac:dyDescent="0.3"/>
    <row r="1555" s="5" customFormat="1" x14ac:dyDescent="0.3"/>
    <row r="1556" s="5" customFormat="1" x14ac:dyDescent="0.3"/>
    <row r="1557" s="5" customFormat="1" x14ac:dyDescent="0.3"/>
    <row r="1558" s="5" customFormat="1" x14ac:dyDescent="0.3"/>
    <row r="1559" s="5" customFormat="1" x14ac:dyDescent="0.3"/>
    <row r="1560" s="5" customFormat="1" x14ac:dyDescent="0.3"/>
    <row r="1561" s="5" customFormat="1" x14ac:dyDescent="0.3"/>
    <row r="1562" s="5" customFormat="1" x14ac:dyDescent="0.3"/>
    <row r="1563" s="5" customFormat="1" x14ac:dyDescent="0.3"/>
    <row r="1564" s="5" customFormat="1" x14ac:dyDescent="0.3"/>
    <row r="1565" s="5" customFormat="1" x14ac:dyDescent="0.3"/>
    <row r="1566" s="5" customFormat="1" x14ac:dyDescent="0.3"/>
    <row r="1567" s="5" customFormat="1" x14ac:dyDescent="0.3"/>
    <row r="1568" s="5" customFormat="1" x14ac:dyDescent="0.3"/>
    <row r="1569" s="5" customFormat="1" x14ac:dyDescent="0.3"/>
    <row r="1570" s="5" customFormat="1" x14ac:dyDescent="0.3"/>
    <row r="1571" s="5" customFormat="1" x14ac:dyDescent="0.3"/>
    <row r="1572" s="5" customFormat="1" x14ac:dyDescent="0.3"/>
    <row r="1573" s="5" customFormat="1" x14ac:dyDescent="0.3"/>
    <row r="1574" s="5" customFormat="1" x14ac:dyDescent="0.3"/>
    <row r="1575" s="5" customFormat="1" x14ac:dyDescent="0.3"/>
    <row r="1576" s="5" customFormat="1" x14ac:dyDescent="0.3"/>
    <row r="1577" s="5" customFormat="1" x14ac:dyDescent="0.3"/>
    <row r="1578" s="5" customFormat="1" x14ac:dyDescent="0.3"/>
    <row r="1579" s="5" customFormat="1" x14ac:dyDescent="0.3"/>
    <row r="1580" s="5" customFormat="1" x14ac:dyDescent="0.3"/>
    <row r="1581" s="5" customFormat="1" x14ac:dyDescent="0.3"/>
    <row r="1582" s="5" customFormat="1" x14ac:dyDescent="0.3"/>
    <row r="1583" s="5" customFormat="1" x14ac:dyDescent="0.3"/>
    <row r="1584" s="5" customFormat="1" x14ac:dyDescent="0.3"/>
    <row r="1585" s="5" customFormat="1" x14ac:dyDescent="0.3"/>
    <row r="1586" s="5" customFormat="1" x14ac:dyDescent="0.3"/>
    <row r="1587" s="5" customFormat="1" x14ac:dyDescent="0.3"/>
    <row r="1588" s="5" customFormat="1" x14ac:dyDescent="0.3"/>
    <row r="1589" s="5" customFormat="1" x14ac:dyDescent="0.3"/>
    <row r="1590" s="5" customFormat="1" x14ac:dyDescent="0.3"/>
    <row r="1591" s="5" customFormat="1" x14ac:dyDescent="0.3"/>
    <row r="1592" s="5" customFormat="1" x14ac:dyDescent="0.3"/>
    <row r="1593" s="5" customFormat="1" x14ac:dyDescent="0.3"/>
    <row r="1594" s="5" customFormat="1" x14ac:dyDescent="0.3"/>
    <row r="1595" s="5" customFormat="1" x14ac:dyDescent="0.3"/>
    <row r="1596" s="5" customFormat="1" x14ac:dyDescent="0.3"/>
    <row r="1597" s="5" customFormat="1" x14ac:dyDescent="0.3"/>
    <row r="1598" s="5" customFormat="1" x14ac:dyDescent="0.3"/>
    <row r="1599" s="5" customFormat="1" x14ac:dyDescent="0.3"/>
    <row r="1600" s="5" customFormat="1" x14ac:dyDescent="0.3"/>
    <row r="1601" s="5" customFormat="1" x14ac:dyDescent="0.3"/>
    <row r="1602" s="5" customFormat="1" x14ac:dyDescent="0.3"/>
    <row r="1603" s="5" customFormat="1" x14ac:dyDescent="0.3"/>
    <row r="1604" s="5" customFormat="1" x14ac:dyDescent="0.3"/>
    <row r="1605" s="5" customFormat="1" x14ac:dyDescent="0.3"/>
    <row r="1606" s="5" customFormat="1" x14ac:dyDescent="0.3"/>
    <row r="1607" s="5" customFormat="1" x14ac:dyDescent="0.3"/>
    <row r="1608" s="5" customFormat="1" x14ac:dyDescent="0.3"/>
    <row r="1609" s="5" customFormat="1" x14ac:dyDescent="0.3"/>
    <row r="1610" s="5" customFormat="1" x14ac:dyDescent="0.3"/>
    <row r="1611" s="5" customFormat="1" x14ac:dyDescent="0.3"/>
    <row r="1612" s="5" customFormat="1" x14ac:dyDescent="0.3"/>
    <row r="1613" s="5" customFormat="1" x14ac:dyDescent="0.3"/>
    <row r="1614" s="5" customFormat="1" x14ac:dyDescent="0.3"/>
    <row r="1615" s="5" customFormat="1" x14ac:dyDescent="0.3"/>
    <row r="1616" s="5" customFormat="1" x14ac:dyDescent="0.3"/>
    <row r="1617" s="5" customFormat="1" x14ac:dyDescent="0.3"/>
    <row r="1618" s="5" customFormat="1" x14ac:dyDescent="0.3"/>
    <row r="1619" s="5" customFormat="1" x14ac:dyDescent="0.3"/>
    <row r="1620" s="5" customFormat="1" x14ac:dyDescent="0.3"/>
    <row r="1621" s="5" customFormat="1" x14ac:dyDescent="0.3"/>
    <row r="1622" s="5" customFormat="1" x14ac:dyDescent="0.3"/>
    <row r="1623" s="5" customFormat="1" x14ac:dyDescent="0.3"/>
    <row r="1624" s="5" customFormat="1" x14ac:dyDescent="0.3"/>
    <row r="1625" s="5" customFormat="1" x14ac:dyDescent="0.3"/>
    <row r="1626" s="5" customFormat="1" x14ac:dyDescent="0.3"/>
    <row r="1627" s="5" customFormat="1" x14ac:dyDescent="0.3"/>
    <row r="1628" s="5" customFormat="1" x14ac:dyDescent="0.3"/>
    <row r="1629" s="5" customFormat="1" x14ac:dyDescent="0.3"/>
    <row r="1630" s="5" customFormat="1" x14ac:dyDescent="0.3"/>
    <row r="1631" s="5" customFormat="1" x14ac:dyDescent="0.3"/>
    <row r="1632" s="5" customFormat="1" x14ac:dyDescent="0.3"/>
    <row r="1633" s="5" customFormat="1" x14ac:dyDescent="0.3"/>
    <row r="1634" s="5" customFormat="1" x14ac:dyDescent="0.3"/>
    <row r="1635" s="5" customFormat="1" x14ac:dyDescent="0.3"/>
    <row r="1636" s="5" customFormat="1" x14ac:dyDescent="0.3"/>
    <row r="1637" s="5" customFormat="1" x14ac:dyDescent="0.3"/>
    <row r="1638" s="5" customFormat="1" x14ac:dyDescent="0.3"/>
    <row r="1639" s="5" customFormat="1" x14ac:dyDescent="0.3"/>
    <row r="1640" s="5" customFormat="1" x14ac:dyDescent="0.3"/>
    <row r="1641" s="5" customFormat="1" x14ac:dyDescent="0.3"/>
    <row r="1642" s="5" customFormat="1" x14ac:dyDescent="0.3"/>
    <row r="1643" s="5" customFormat="1" x14ac:dyDescent="0.3"/>
    <row r="1644" s="5" customFormat="1" x14ac:dyDescent="0.3"/>
    <row r="1645" s="5" customFormat="1" x14ac:dyDescent="0.3"/>
    <row r="1646" s="5" customFormat="1" x14ac:dyDescent="0.3"/>
    <row r="1647" s="5" customFormat="1" x14ac:dyDescent="0.3"/>
    <row r="1648" s="5" customFormat="1" x14ac:dyDescent="0.3"/>
    <row r="1649" s="5" customFormat="1" x14ac:dyDescent="0.3"/>
    <row r="1650" s="5" customFormat="1" x14ac:dyDescent="0.3"/>
    <row r="1651" s="5" customFormat="1" x14ac:dyDescent="0.3"/>
    <row r="1652" s="5" customFormat="1" x14ac:dyDescent="0.3"/>
    <row r="1653" s="5" customFormat="1" x14ac:dyDescent="0.3"/>
    <row r="1654" s="5" customFormat="1" x14ac:dyDescent="0.3"/>
    <row r="1655" s="5" customFormat="1" x14ac:dyDescent="0.3"/>
    <row r="1656" s="5" customFormat="1" x14ac:dyDescent="0.3"/>
    <row r="1657" s="5" customFormat="1" x14ac:dyDescent="0.3"/>
    <row r="1658" s="5" customFormat="1" x14ac:dyDescent="0.3"/>
    <row r="1659" s="5" customFormat="1" x14ac:dyDescent="0.3"/>
    <row r="1660" s="5" customFormat="1" x14ac:dyDescent="0.3"/>
    <row r="1661" s="5" customFormat="1" x14ac:dyDescent="0.3"/>
    <row r="1662" s="5" customFormat="1" x14ac:dyDescent="0.3"/>
    <row r="1663" s="5" customFormat="1" x14ac:dyDescent="0.3"/>
    <row r="1664" s="5" customFormat="1" x14ac:dyDescent="0.3"/>
    <row r="1665" s="5" customFormat="1" x14ac:dyDescent="0.3"/>
    <row r="1666" s="5" customFormat="1" x14ac:dyDescent="0.3"/>
    <row r="1667" s="5" customFormat="1" x14ac:dyDescent="0.3"/>
    <row r="1668" s="5" customFormat="1" x14ac:dyDescent="0.3"/>
    <row r="1669" s="5" customFormat="1" x14ac:dyDescent="0.3"/>
    <row r="1670" s="5" customFormat="1" x14ac:dyDescent="0.3"/>
    <row r="1671" s="5" customFormat="1" x14ac:dyDescent="0.3"/>
    <row r="1672" s="5" customFormat="1" x14ac:dyDescent="0.3"/>
    <row r="1673" s="5" customFormat="1" x14ac:dyDescent="0.3"/>
    <row r="1674" s="5" customFormat="1" x14ac:dyDescent="0.3"/>
    <row r="1675" s="5" customFormat="1" x14ac:dyDescent="0.3"/>
    <row r="1676" s="5" customFormat="1" x14ac:dyDescent="0.3"/>
    <row r="1677" s="5" customFormat="1" x14ac:dyDescent="0.3"/>
    <row r="1678" s="5" customFormat="1" x14ac:dyDescent="0.3"/>
    <row r="1679" s="5" customFormat="1" x14ac:dyDescent="0.3"/>
    <row r="1680" s="5" customFormat="1" x14ac:dyDescent="0.3"/>
    <row r="1681" s="5" customFormat="1" x14ac:dyDescent="0.3"/>
    <row r="1682" s="5" customFormat="1" x14ac:dyDescent="0.3"/>
    <row r="1683" s="5" customFormat="1" x14ac:dyDescent="0.3"/>
    <row r="1684" s="5" customFormat="1" x14ac:dyDescent="0.3"/>
    <row r="1685" s="5" customFormat="1" x14ac:dyDescent="0.3"/>
    <row r="1686" s="5" customFormat="1" x14ac:dyDescent="0.3"/>
    <row r="1687" s="5" customFormat="1" x14ac:dyDescent="0.3"/>
    <row r="1688" s="5" customFormat="1" x14ac:dyDescent="0.3"/>
    <row r="1689" s="5" customFormat="1" x14ac:dyDescent="0.3"/>
    <row r="1690" s="5" customFormat="1" x14ac:dyDescent="0.3"/>
    <row r="1691" s="5" customFormat="1" x14ac:dyDescent="0.3"/>
    <row r="1692" s="5" customFormat="1" x14ac:dyDescent="0.3"/>
    <row r="1693" s="5" customFormat="1" x14ac:dyDescent="0.3"/>
    <row r="1694" s="5" customFormat="1" x14ac:dyDescent="0.3"/>
    <row r="1695" s="5" customFormat="1" x14ac:dyDescent="0.3"/>
    <row r="1696" s="5" customFormat="1" x14ac:dyDescent="0.3"/>
    <row r="1697" s="5" customFormat="1" x14ac:dyDescent="0.3"/>
    <row r="1698" s="5" customFormat="1" x14ac:dyDescent="0.3"/>
    <row r="1699" s="5" customFormat="1" x14ac:dyDescent="0.3"/>
    <row r="1700" s="5" customFormat="1" x14ac:dyDescent="0.3"/>
    <row r="1701" s="5" customFormat="1" x14ac:dyDescent="0.3"/>
    <row r="1702" s="5" customFormat="1" x14ac:dyDescent="0.3"/>
    <row r="1703" s="5" customFormat="1" x14ac:dyDescent="0.3"/>
    <row r="1704" s="5" customFormat="1" x14ac:dyDescent="0.3"/>
    <row r="1705" s="5" customFormat="1" x14ac:dyDescent="0.3"/>
    <row r="1706" s="5" customFormat="1" x14ac:dyDescent="0.3"/>
    <row r="1707" s="5" customFormat="1" x14ac:dyDescent="0.3"/>
    <row r="1708" s="5" customFormat="1" x14ac:dyDescent="0.3"/>
    <row r="1709" s="5" customFormat="1" x14ac:dyDescent="0.3"/>
    <row r="1710" s="5" customFormat="1" x14ac:dyDescent="0.3"/>
    <row r="1711" s="5" customFormat="1" x14ac:dyDescent="0.3"/>
    <row r="1712" s="5" customFormat="1" x14ac:dyDescent="0.3"/>
    <row r="1713" s="5" customFormat="1" x14ac:dyDescent="0.3"/>
    <row r="1714" s="5" customFormat="1" x14ac:dyDescent="0.3"/>
    <row r="1715" s="5" customFormat="1" x14ac:dyDescent="0.3"/>
    <row r="1716" s="5" customFormat="1" x14ac:dyDescent="0.3"/>
    <row r="1717" s="5" customFormat="1" x14ac:dyDescent="0.3"/>
    <row r="1718" s="5" customFormat="1" x14ac:dyDescent="0.3"/>
    <row r="1719" s="5" customFormat="1" x14ac:dyDescent="0.3"/>
    <row r="1720" s="5" customFormat="1" x14ac:dyDescent="0.3"/>
    <row r="1721" s="5" customFormat="1" x14ac:dyDescent="0.3"/>
    <row r="1722" s="5" customFormat="1" x14ac:dyDescent="0.3"/>
    <row r="1723" s="5" customFormat="1" x14ac:dyDescent="0.3"/>
    <row r="1724" s="5" customFormat="1" x14ac:dyDescent="0.3"/>
    <row r="1725" s="5" customFormat="1" x14ac:dyDescent="0.3"/>
    <row r="1726" s="5" customFormat="1" x14ac:dyDescent="0.3"/>
    <row r="1727" s="5" customFormat="1" x14ac:dyDescent="0.3"/>
    <row r="1728" s="5" customFormat="1" x14ac:dyDescent="0.3"/>
    <row r="1729" s="5" customFormat="1" x14ac:dyDescent="0.3"/>
    <row r="1730" s="5" customFormat="1" x14ac:dyDescent="0.3"/>
    <row r="1731" s="5" customFormat="1" x14ac:dyDescent="0.3"/>
    <row r="1732" s="5" customFormat="1" x14ac:dyDescent="0.3"/>
    <row r="1733" s="5" customFormat="1" x14ac:dyDescent="0.3"/>
    <row r="1734" s="5" customFormat="1" x14ac:dyDescent="0.3"/>
    <row r="1735" s="5" customFormat="1" x14ac:dyDescent="0.3"/>
    <row r="1736" s="5" customFormat="1" x14ac:dyDescent="0.3"/>
    <row r="1737" s="5" customFormat="1" x14ac:dyDescent="0.3"/>
    <row r="1738" s="5" customFormat="1" x14ac:dyDescent="0.3"/>
    <row r="1739" s="5" customFormat="1" x14ac:dyDescent="0.3"/>
    <row r="1740" s="5" customFormat="1" x14ac:dyDescent="0.3"/>
    <row r="1741" s="5" customFormat="1" x14ac:dyDescent="0.3"/>
    <row r="1742" s="5" customFormat="1" x14ac:dyDescent="0.3"/>
    <row r="1743" s="5" customFormat="1" x14ac:dyDescent="0.3"/>
    <row r="1744" s="5" customFormat="1" x14ac:dyDescent="0.3"/>
    <row r="1745" s="5" customFormat="1" x14ac:dyDescent="0.3"/>
    <row r="1746" s="5" customFormat="1" x14ac:dyDescent="0.3"/>
    <row r="1747" s="5" customFormat="1" x14ac:dyDescent="0.3"/>
    <row r="1748" s="5" customFormat="1" x14ac:dyDescent="0.3"/>
    <row r="1749" s="5" customFormat="1" x14ac:dyDescent="0.3"/>
    <row r="1750" s="5" customFormat="1" x14ac:dyDescent="0.3"/>
    <row r="1751" s="5" customFormat="1" x14ac:dyDescent="0.3"/>
    <row r="1752" s="5" customFormat="1" x14ac:dyDescent="0.3"/>
    <row r="1753" s="5" customFormat="1" x14ac:dyDescent="0.3"/>
    <row r="1754" s="5" customFormat="1" x14ac:dyDescent="0.3"/>
    <row r="1755" s="5" customFormat="1" x14ac:dyDescent="0.3"/>
    <row r="1756" s="5" customFormat="1" x14ac:dyDescent="0.3"/>
    <row r="1757" s="5" customFormat="1" x14ac:dyDescent="0.3"/>
    <row r="1758" s="5" customFormat="1" x14ac:dyDescent="0.3"/>
    <row r="1759" s="5" customFormat="1" x14ac:dyDescent="0.3"/>
    <row r="1760" s="5" customFormat="1" x14ac:dyDescent="0.3"/>
    <row r="1761" s="5" customFormat="1" x14ac:dyDescent="0.3"/>
    <row r="1762" s="5" customFormat="1" x14ac:dyDescent="0.3"/>
    <row r="1763" s="5" customFormat="1" x14ac:dyDescent="0.3"/>
    <row r="1764" s="5" customFormat="1" x14ac:dyDescent="0.3"/>
    <row r="1765" s="5" customFormat="1" x14ac:dyDescent="0.3"/>
    <row r="1766" s="5" customFormat="1" x14ac:dyDescent="0.3"/>
    <row r="1767" s="5" customFormat="1" x14ac:dyDescent="0.3"/>
    <row r="1768" s="5" customFormat="1" x14ac:dyDescent="0.3"/>
    <row r="1769" s="5" customFormat="1" x14ac:dyDescent="0.3"/>
    <row r="1770" s="5" customFormat="1" x14ac:dyDescent="0.3"/>
    <row r="1771" s="5" customFormat="1" x14ac:dyDescent="0.3"/>
    <row r="1772" s="5" customFormat="1" x14ac:dyDescent="0.3"/>
    <row r="1773" s="5" customFormat="1" x14ac:dyDescent="0.3"/>
    <row r="1774" s="5" customFormat="1" x14ac:dyDescent="0.3"/>
    <row r="1775" s="5" customFormat="1" x14ac:dyDescent="0.3"/>
    <row r="1776" s="5" customFormat="1" x14ac:dyDescent="0.3"/>
    <row r="1777" s="5" customFormat="1" x14ac:dyDescent="0.3"/>
    <row r="1778" s="5" customFormat="1" x14ac:dyDescent="0.3"/>
    <row r="1779" s="5" customFormat="1" x14ac:dyDescent="0.3"/>
    <row r="1780" s="5" customFormat="1" x14ac:dyDescent="0.3"/>
    <row r="1781" s="5" customFormat="1" x14ac:dyDescent="0.3"/>
    <row r="1782" s="5" customFormat="1" x14ac:dyDescent="0.3"/>
    <row r="1783" s="5" customFormat="1" x14ac:dyDescent="0.3"/>
    <row r="1784" s="5" customFormat="1" x14ac:dyDescent="0.3"/>
    <row r="1785" s="5" customFormat="1" x14ac:dyDescent="0.3"/>
    <row r="1786" s="5" customFormat="1" x14ac:dyDescent="0.3"/>
    <row r="1787" s="5" customFormat="1" x14ac:dyDescent="0.3"/>
    <row r="1788" s="5" customFormat="1" x14ac:dyDescent="0.3"/>
    <row r="1789" s="5" customFormat="1" x14ac:dyDescent="0.3"/>
    <row r="1790" s="5" customFormat="1" x14ac:dyDescent="0.3"/>
    <row r="1791" s="5" customFormat="1" x14ac:dyDescent="0.3"/>
    <row r="1792" s="5" customFormat="1" x14ac:dyDescent="0.3"/>
    <row r="1793" s="5" customFormat="1" x14ac:dyDescent="0.3"/>
    <row r="1794" s="5" customFormat="1" x14ac:dyDescent="0.3"/>
    <row r="1795" s="5" customFormat="1" x14ac:dyDescent="0.3"/>
    <row r="1796" s="5" customFormat="1" x14ac:dyDescent="0.3"/>
    <row r="1797" s="5" customFormat="1" x14ac:dyDescent="0.3"/>
    <row r="1798" s="5" customFormat="1" x14ac:dyDescent="0.3"/>
    <row r="1799" s="5" customFormat="1" x14ac:dyDescent="0.3"/>
    <row r="1800" s="5" customFormat="1" x14ac:dyDescent="0.3"/>
    <row r="1801" s="5" customFormat="1" x14ac:dyDescent="0.3"/>
    <row r="1802" s="5" customFormat="1" x14ac:dyDescent="0.3"/>
    <row r="1803" s="5" customFormat="1" x14ac:dyDescent="0.3"/>
    <row r="1804" s="5" customFormat="1" x14ac:dyDescent="0.3"/>
    <row r="1805" s="5" customFormat="1" x14ac:dyDescent="0.3"/>
    <row r="1806" s="5" customFormat="1" x14ac:dyDescent="0.3"/>
    <row r="1807" s="5" customFormat="1" x14ac:dyDescent="0.3"/>
    <row r="1808" s="5" customFormat="1" x14ac:dyDescent="0.3"/>
    <row r="1809" s="5" customFormat="1" x14ac:dyDescent="0.3"/>
    <row r="1810" s="5" customFormat="1" x14ac:dyDescent="0.3"/>
    <row r="1811" s="5" customFormat="1" x14ac:dyDescent="0.3"/>
    <row r="1812" s="5" customFormat="1" x14ac:dyDescent="0.3"/>
    <row r="1813" s="5" customFormat="1" x14ac:dyDescent="0.3"/>
    <row r="1814" s="5" customFormat="1" x14ac:dyDescent="0.3"/>
    <row r="1815" s="5" customFormat="1" x14ac:dyDescent="0.3"/>
    <row r="1816" s="5" customFormat="1" x14ac:dyDescent="0.3"/>
    <row r="1817" s="5" customFormat="1" x14ac:dyDescent="0.3"/>
    <row r="1818" s="5" customFormat="1" x14ac:dyDescent="0.3"/>
    <row r="1819" s="5" customFormat="1" x14ac:dyDescent="0.3"/>
    <row r="1820" s="5" customFormat="1" x14ac:dyDescent="0.3"/>
    <row r="1821" s="5" customFormat="1" x14ac:dyDescent="0.3"/>
    <row r="1822" s="5" customFormat="1" x14ac:dyDescent="0.3"/>
    <row r="1823" s="5" customFormat="1" x14ac:dyDescent="0.3"/>
    <row r="1824" s="5" customFormat="1" x14ac:dyDescent="0.3"/>
    <row r="1825" s="5" customFormat="1" x14ac:dyDescent="0.3"/>
    <row r="1826" s="5" customFormat="1" x14ac:dyDescent="0.3"/>
    <row r="1827" s="5" customFormat="1" x14ac:dyDescent="0.3"/>
    <row r="1828" s="5" customFormat="1" x14ac:dyDescent="0.3"/>
    <row r="1829" s="5" customFormat="1" x14ac:dyDescent="0.3"/>
    <row r="1830" s="5" customFormat="1" x14ac:dyDescent="0.3"/>
    <row r="1831" s="5" customFormat="1" x14ac:dyDescent="0.3"/>
    <row r="1832" s="5" customFormat="1" x14ac:dyDescent="0.3"/>
    <row r="1833" s="5" customFormat="1" x14ac:dyDescent="0.3"/>
    <row r="1834" s="5" customFormat="1" x14ac:dyDescent="0.3"/>
    <row r="1835" s="5" customFormat="1" x14ac:dyDescent="0.3"/>
    <row r="1836" s="5" customFormat="1" x14ac:dyDescent="0.3"/>
    <row r="1837" s="5" customFormat="1" x14ac:dyDescent="0.3"/>
    <row r="1838" s="5" customFormat="1" x14ac:dyDescent="0.3"/>
    <row r="1839" s="5" customFormat="1" x14ac:dyDescent="0.3"/>
    <row r="1840" s="5" customFormat="1" x14ac:dyDescent="0.3"/>
    <row r="1841" s="5" customFormat="1" x14ac:dyDescent="0.3"/>
    <row r="1842" s="5" customFormat="1" x14ac:dyDescent="0.3"/>
    <row r="1843" s="5" customFormat="1" x14ac:dyDescent="0.3"/>
    <row r="1844" s="5" customFormat="1" x14ac:dyDescent="0.3"/>
    <row r="1845" s="5" customFormat="1" x14ac:dyDescent="0.3"/>
    <row r="1846" s="5" customFormat="1" x14ac:dyDescent="0.3"/>
    <row r="1847" s="5" customFormat="1" x14ac:dyDescent="0.3"/>
    <row r="1848" s="5" customFormat="1" x14ac:dyDescent="0.3"/>
    <row r="1849" s="5" customFormat="1" x14ac:dyDescent="0.3"/>
    <row r="1850" s="5" customFormat="1" x14ac:dyDescent="0.3"/>
    <row r="1851" s="5" customFormat="1" x14ac:dyDescent="0.3"/>
    <row r="1852" s="5" customFormat="1" x14ac:dyDescent="0.3"/>
    <row r="1853" s="5" customFormat="1" x14ac:dyDescent="0.3"/>
    <row r="1854" s="5" customFormat="1" x14ac:dyDescent="0.3"/>
    <row r="1855" s="5" customFormat="1" x14ac:dyDescent="0.3"/>
    <row r="1856" s="5" customFormat="1" x14ac:dyDescent="0.3"/>
    <row r="1857" s="5" customFormat="1" x14ac:dyDescent="0.3"/>
    <row r="1858" s="5" customFormat="1" x14ac:dyDescent="0.3"/>
    <row r="1859" s="5" customFormat="1" x14ac:dyDescent="0.3"/>
    <row r="1860" s="5" customFormat="1" x14ac:dyDescent="0.3"/>
    <row r="1861" s="5" customFormat="1" x14ac:dyDescent="0.3"/>
    <row r="1862" s="5" customFormat="1" x14ac:dyDescent="0.3"/>
    <row r="1863" s="5" customFormat="1" x14ac:dyDescent="0.3"/>
    <row r="1864" s="5" customFormat="1" x14ac:dyDescent="0.3"/>
    <row r="1865" s="5" customFormat="1" x14ac:dyDescent="0.3"/>
    <row r="1866" s="5" customFormat="1" x14ac:dyDescent="0.3"/>
    <row r="1867" s="5" customFormat="1" x14ac:dyDescent="0.3"/>
    <row r="1868" s="5" customFormat="1" x14ac:dyDescent="0.3"/>
    <row r="1869" s="5" customFormat="1" x14ac:dyDescent="0.3"/>
    <row r="1870" s="5" customFormat="1" x14ac:dyDescent="0.3"/>
    <row r="1871" s="5" customFormat="1" x14ac:dyDescent="0.3"/>
    <row r="1872" s="5" customFormat="1" x14ac:dyDescent="0.3"/>
    <row r="1873" s="5" customFormat="1" x14ac:dyDescent="0.3"/>
    <row r="1874" s="5" customFormat="1" x14ac:dyDescent="0.3"/>
    <row r="1875" s="5" customFormat="1" x14ac:dyDescent="0.3"/>
    <row r="1876" s="5" customFormat="1" x14ac:dyDescent="0.3"/>
    <row r="1877" s="5" customFormat="1" x14ac:dyDescent="0.3"/>
    <row r="1878" s="5" customFormat="1" x14ac:dyDescent="0.3"/>
    <row r="1879" s="5" customFormat="1" x14ac:dyDescent="0.3"/>
    <row r="1880" s="5" customFormat="1" x14ac:dyDescent="0.3"/>
    <row r="1881" s="5" customFormat="1" x14ac:dyDescent="0.3"/>
    <row r="1882" s="5" customFormat="1" x14ac:dyDescent="0.3"/>
    <row r="1883" s="5" customFormat="1" x14ac:dyDescent="0.3"/>
    <row r="1884" s="5" customFormat="1" x14ac:dyDescent="0.3"/>
    <row r="1885" s="5" customFormat="1" x14ac:dyDescent="0.3"/>
    <row r="1886" s="5" customFormat="1" x14ac:dyDescent="0.3"/>
    <row r="1887" s="5" customFormat="1" x14ac:dyDescent="0.3"/>
    <row r="1888" s="5" customFormat="1" x14ac:dyDescent="0.3"/>
    <row r="1889" s="5" customFormat="1" x14ac:dyDescent="0.3"/>
    <row r="1890" s="5" customFormat="1" x14ac:dyDescent="0.3"/>
    <row r="1891" s="5" customFormat="1" x14ac:dyDescent="0.3"/>
    <row r="1892" s="5" customFormat="1" x14ac:dyDescent="0.3"/>
    <row r="1893" s="5" customFormat="1" x14ac:dyDescent="0.3"/>
    <row r="1894" s="5" customFormat="1" x14ac:dyDescent="0.3"/>
    <row r="1895" s="5" customFormat="1" x14ac:dyDescent="0.3"/>
    <row r="1896" s="5" customFormat="1" x14ac:dyDescent="0.3"/>
    <row r="1897" s="5" customFormat="1" x14ac:dyDescent="0.3"/>
    <row r="1898" s="5" customFormat="1" x14ac:dyDescent="0.3"/>
    <row r="1899" s="5" customFormat="1" x14ac:dyDescent="0.3"/>
    <row r="1900" s="5" customFormat="1" x14ac:dyDescent="0.3"/>
    <row r="1901" s="5" customFormat="1" x14ac:dyDescent="0.3"/>
    <row r="1902" s="5" customFormat="1" x14ac:dyDescent="0.3"/>
    <row r="1903" s="5" customFormat="1" x14ac:dyDescent="0.3"/>
    <row r="1904" s="5" customFormat="1" x14ac:dyDescent="0.3"/>
    <row r="1905" s="5" customFormat="1" x14ac:dyDescent="0.3"/>
    <row r="1906" s="5" customFormat="1" x14ac:dyDescent="0.3"/>
    <row r="1907" s="5" customFormat="1" x14ac:dyDescent="0.3"/>
    <row r="1908" s="5" customFormat="1" x14ac:dyDescent="0.3"/>
    <row r="1909" s="5" customFormat="1" x14ac:dyDescent="0.3"/>
    <row r="1910" s="5" customFormat="1" x14ac:dyDescent="0.3"/>
    <row r="1911" s="5" customFormat="1" x14ac:dyDescent="0.3"/>
    <row r="1912" s="5" customFormat="1" x14ac:dyDescent="0.3"/>
    <row r="1913" s="5" customFormat="1" x14ac:dyDescent="0.3"/>
    <row r="1914" s="5" customFormat="1" x14ac:dyDescent="0.3"/>
    <row r="1915" s="5" customFormat="1" x14ac:dyDescent="0.3"/>
    <row r="1916" s="5" customFormat="1" x14ac:dyDescent="0.3"/>
    <row r="1917" s="5" customFormat="1" x14ac:dyDescent="0.3"/>
    <row r="1918" s="5" customFormat="1" x14ac:dyDescent="0.3"/>
    <row r="1919" s="5" customFormat="1" x14ac:dyDescent="0.3"/>
    <row r="1920" s="5" customFormat="1" x14ac:dyDescent="0.3"/>
    <row r="1921" s="5" customFormat="1" x14ac:dyDescent="0.3"/>
    <row r="1922" s="5" customFormat="1" x14ac:dyDescent="0.3"/>
    <row r="1923" s="5" customFormat="1" x14ac:dyDescent="0.3"/>
    <row r="1924" s="5" customFormat="1" x14ac:dyDescent="0.3"/>
    <row r="1925" s="5" customFormat="1" x14ac:dyDescent="0.3"/>
    <row r="1926" s="5" customFormat="1" x14ac:dyDescent="0.3"/>
    <row r="1927" s="5" customFormat="1" x14ac:dyDescent="0.3"/>
    <row r="1928" s="5" customFormat="1" x14ac:dyDescent="0.3"/>
    <row r="1929" s="5" customFormat="1" x14ac:dyDescent="0.3"/>
    <row r="1930" s="5" customFormat="1" x14ac:dyDescent="0.3"/>
    <row r="1931" s="5" customFormat="1" x14ac:dyDescent="0.3"/>
    <row r="1932" s="5" customFormat="1" x14ac:dyDescent="0.3"/>
    <row r="1933" s="5" customFormat="1" x14ac:dyDescent="0.3"/>
    <row r="1934" s="5" customFormat="1" x14ac:dyDescent="0.3"/>
    <row r="1935" s="5" customFormat="1" x14ac:dyDescent="0.3"/>
    <row r="1936" s="5" customFormat="1" x14ac:dyDescent="0.3"/>
    <row r="1937" s="5" customFormat="1" x14ac:dyDescent="0.3"/>
    <row r="1938" s="5" customFormat="1" x14ac:dyDescent="0.3"/>
    <row r="1939" s="5" customFormat="1" x14ac:dyDescent="0.3"/>
    <row r="1940" s="5" customFormat="1" x14ac:dyDescent="0.3"/>
    <row r="1941" s="5" customFormat="1" x14ac:dyDescent="0.3"/>
    <row r="1942" s="5" customFormat="1" x14ac:dyDescent="0.3"/>
    <row r="1943" s="5" customFormat="1" x14ac:dyDescent="0.3"/>
    <row r="1944" s="5" customFormat="1" x14ac:dyDescent="0.3"/>
    <row r="1945" s="5" customFormat="1" x14ac:dyDescent="0.3"/>
    <row r="1946" s="5" customFormat="1" x14ac:dyDescent="0.3"/>
    <row r="1947" s="5" customFormat="1" x14ac:dyDescent="0.3"/>
    <row r="1948" s="5" customFormat="1" x14ac:dyDescent="0.3"/>
    <row r="1949" s="5" customFormat="1" x14ac:dyDescent="0.3"/>
    <row r="1950" s="5" customFormat="1" x14ac:dyDescent="0.3"/>
    <row r="1951" s="5" customFormat="1" x14ac:dyDescent="0.3"/>
    <row r="1952" s="5" customFormat="1" x14ac:dyDescent="0.3"/>
    <row r="1953" s="5" customFormat="1" x14ac:dyDescent="0.3"/>
    <row r="1954" s="5" customFormat="1" x14ac:dyDescent="0.3"/>
    <row r="1955" s="5" customFormat="1" x14ac:dyDescent="0.3"/>
    <row r="1956" s="5" customFormat="1" x14ac:dyDescent="0.3"/>
    <row r="1957" s="5" customFormat="1" x14ac:dyDescent="0.3"/>
    <row r="1958" s="5" customFormat="1" x14ac:dyDescent="0.3"/>
    <row r="1959" s="5" customFormat="1" x14ac:dyDescent="0.3"/>
    <row r="1960" s="5" customFormat="1" x14ac:dyDescent="0.3"/>
    <row r="1961" s="5" customFormat="1" x14ac:dyDescent="0.3"/>
    <row r="1962" s="5" customFormat="1" x14ac:dyDescent="0.3"/>
    <row r="1963" s="5" customFormat="1" x14ac:dyDescent="0.3"/>
    <row r="1964" s="5" customFormat="1" x14ac:dyDescent="0.3"/>
    <row r="1965" s="5" customFormat="1" x14ac:dyDescent="0.3"/>
    <row r="1966" s="5" customFormat="1" x14ac:dyDescent="0.3"/>
    <row r="1967" s="5" customFormat="1" x14ac:dyDescent="0.3"/>
    <row r="1968" s="5" customFormat="1" x14ac:dyDescent="0.3"/>
    <row r="1969" s="5" customFormat="1" x14ac:dyDescent="0.3"/>
    <row r="1970" s="5" customFormat="1" x14ac:dyDescent="0.3"/>
    <row r="1971" s="5" customFormat="1" x14ac:dyDescent="0.3"/>
    <row r="1972" s="5" customFormat="1" x14ac:dyDescent="0.3"/>
    <row r="1973" s="5" customFormat="1" x14ac:dyDescent="0.3"/>
    <row r="1974" s="5" customFormat="1" x14ac:dyDescent="0.3"/>
    <row r="1975" s="5" customFormat="1" x14ac:dyDescent="0.3"/>
    <row r="1976" s="5" customFormat="1" x14ac:dyDescent="0.3"/>
    <row r="1977" s="5" customFormat="1" x14ac:dyDescent="0.3"/>
    <row r="1978" s="5" customFormat="1" x14ac:dyDescent="0.3"/>
    <row r="1979" s="5" customFormat="1" x14ac:dyDescent="0.3"/>
    <row r="1980" s="5" customFormat="1" x14ac:dyDescent="0.3"/>
    <row r="1981" s="5" customFormat="1" x14ac:dyDescent="0.3"/>
    <row r="1982" s="5" customFormat="1" x14ac:dyDescent="0.3"/>
    <row r="1983" s="5" customFormat="1" x14ac:dyDescent="0.3"/>
    <row r="1984" s="5" customFormat="1" x14ac:dyDescent="0.3"/>
    <row r="1985" s="5" customFormat="1" x14ac:dyDescent="0.3"/>
    <row r="1986" s="5" customFormat="1" x14ac:dyDescent="0.3"/>
    <row r="1987" s="5" customFormat="1" x14ac:dyDescent="0.3"/>
    <row r="1988" s="5" customFormat="1" x14ac:dyDescent="0.3"/>
    <row r="1989" s="5" customFormat="1" x14ac:dyDescent="0.3"/>
    <row r="1990" s="5" customFormat="1" x14ac:dyDescent="0.3"/>
    <row r="1991" s="5" customFormat="1" x14ac:dyDescent="0.3"/>
    <row r="1992" s="5" customFormat="1" x14ac:dyDescent="0.3"/>
    <row r="1993" s="5" customFormat="1" x14ac:dyDescent="0.3"/>
    <row r="1994" s="5" customFormat="1" x14ac:dyDescent="0.3"/>
    <row r="1995" s="5" customFormat="1" x14ac:dyDescent="0.3"/>
    <row r="1996" s="5" customFormat="1" x14ac:dyDescent="0.3"/>
    <row r="1997" s="5" customFormat="1" x14ac:dyDescent="0.3"/>
    <row r="1998" s="5" customFormat="1" x14ac:dyDescent="0.3"/>
    <row r="1999" s="5" customFormat="1" x14ac:dyDescent="0.3"/>
    <row r="2000" s="5" customFormat="1" x14ac:dyDescent="0.3"/>
    <row r="2001" s="5" customFormat="1" x14ac:dyDescent="0.3"/>
    <row r="2002" s="5" customFormat="1" x14ac:dyDescent="0.3"/>
    <row r="2003" s="5" customFormat="1" x14ac:dyDescent="0.3"/>
    <row r="2004" s="5" customFormat="1" x14ac:dyDescent="0.3"/>
    <row r="2005" s="5" customFormat="1" x14ac:dyDescent="0.3"/>
    <row r="2006" s="5" customFormat="1" x14ac:dyDescent="0.3"/>
    <row r="2007" s="5" customFormat="1" x14ac:dyDescent="0.3"/>
    <row r="2008" s="5" customFormat="1" x14ac:dyDescent="0.3"/>
    <row r="2009" s="5" customFormat="1" x14ac:dyDescent="0.3"/>
    <row r="2010" s="5" customFormat="1" x14ac:dyDescent="0.3"/>
    <row r="2011" s="5" customFormat="1" x14ac:dyDescent="0.3"/>
    <row r="2012" s="5" customFormat="1" x14ac:dyDescent="0.3"/>
    <row r="2013" s="5" customFormat="1" x14ac:dyDescent="0.3"/>
    <row r="2014" s="5" customFormat="1" x14ac:dyDescent="0.3"/>
    <row r="2015" s="5" customFormat="1" x14ac:dyDescent="0.3"/>
    <row r="2016" s="5" customFormat="1" x14ac:dyDescent="0.3"/>
    <row r="2017" s="5" customFormat="1" x14ac:dyDescent="0.3"/>
    <row r="2018" s="5" customFormat="1" x14ac:dyDescent="0.3"/>
    <row r="2019" s="5" customFormat="1" x14ac:dyDescent="0.3"/>
    <row r="2020" s="5" customFormat="1" x14ac:dyDescent="0.3"/>
    <row r="2021" s="5" customFormat="1" x14ac:dyDescent="0.3"/>
    <row r="2022" s="5" customFormat="1" x14ac:dyDescent="0.3"/>
    <row r="2023" s="5" customFormat="1" x14ac:dyDescent="0.3"/>
    <row r="2024" s="5" customFormat="1" x14ac:dyDescent="0.3"/>
    <row r="2025" s="5" customFormat="1" x14ac:dyDescent="0.3"/>
    <row r="2026" s="5" customFormat="1" x14ac:dyDescent="0.3"/>
    <row r="2027" s="5" customFormat="1" x14ac:dyDescent="0.3"/>
    <row r="2028" s="5" customFormat="1" x14ac:dyDescent="0.3"/>
    <row r="2029" s="5" customFormat="1" x14ac:dyDescent="0.3"/>
    <row r="2030" s="5" customFormat="1" x14ac:dyDescent="0.3"/>
    <row r="2031" s="5" customFormat="1" x14ac:dyDescent="0.3"/>
    <row r="2032" s="5" customFormat="1" x14ac:dyDescent="0.3"/>
    <row r="2033" s="5" customFormat="1" x14ac:dyDescent="0.3"/>
    <row r="2034" s="5" customFormat="1" x14ac:dyDescent="0.3"/>
    <row r="2035" s="5" customFormat="1" x14ac:dyDescent="0.3"/>
    <row r="2036" s="5" customFormat="1" x14ac:dyDescent="0.3"/>
    <row r="2037" s="5" customFormat="1" x14ac:dyDescent="0.3"/>
    <row r="2038" s="5" customFormat="1" x14ac:dyDescent="0.3"/>
    <row r="2039" s="5" customFormat="1" x14ac:dyDescent="0.3"/>
    <row r="2040" s="5" customFormat="1" x14ac:dyDescent="0.3"/>
    <row r="2041" s="5" customFormat="1" x14ac:dyDescent="0.3"/>
    <row r="2042" s="5" customFormat="1" x14ac:dyDescent="0.3"/>
    <row r="2043" s="5" customFormat="1" x14ac:dyDescent="0.3"/>
    <row r="2044" s="5" customFormat="1" x14ac:dyDescent="0.3"/>
    <row r="2045" s="5" customFormat="1" x14ac:dyDescent="0.3"/>
    <row r="2046" s="5" customFormat="1" x14ac:dyDescent="0.3"/>
    <row r="2047" s="5" customFormat="1" x14ac:dyDescent="0.3"/>
    <row r="2048" s="5" customFormat="1" x14ac:dyDescent="0.3"/>
    <row r="2049" s="5" customFormat="1" x14ac:dyDescent="0.3"/>
    <row r="2050" s="5" customFormat="1" x14ac:dyDescent="0.3"/>
    <row r="2051" s="5" customFormat="1" x14ac:dyDescent="0.3"/>
    <row r="2052" s="5" customFormat="1" x14ac:dyDescent="0.3"/>
    <row r="2053" s="5" customFormat="1" x14ac:dyDescent="0.3"/>
    <row r="2054" s="5" customFormat="1" x14ac:dyDescent="0.3"/>
    <row r="2055" s="5" customFormat="1" x14ac:dyDescent="0.3"/>
    <row r="2056" s="5" customFormat="1" x14ac:dyDescent="0.3"/>
    <row r="2057" s="5" customFormat="1" x14ac:dyDescent="0.3"/>
    <row r="2058" s="5" customFormat="1" x14ac:dyDescent="0.3"/>
    <row r="2059" s="5" customFormat="1" x14ac:dyDescent="0.3"/>
    <row r="2060" s="5" customFormat="1" x14ac:dyDescent="0.3"/>
    <row r="2061" s="5" customFormat="1" x14ac:dyDescent="0.3"/>
    <row r="2062" s="5" customFormat="1" x14ac:dyDescent="0.3"/>
    <row r="2063" s="5" customFormat="1" x14ac:dyDescent="0.3"/>
    <row r="2064" s="5" customFormat="1" x14ac:dyDescent="0.3"/>
    <row r="2065" s="5" customFormat="1" x14ac:dyDescent="0.3"/>
    <row r="2066" s="5" customFormat="1" x14ac:dyDescent="0.3"/>
    <row r="2067" s="5" customFormat="1" x14ac:dyDescent="0.3"/>
    <row r="2068" s="5" customFormat="1" x14ac:dyDescent="0.3"/>
    <row r="2069" s="5" customFormat="1" x14ac:dyDescent="0.3"/>
    <row r="2070" s="5" customFormat="1" x14ac:dyDescent="0.3"/>
    <row r="2071" s="5" customFormat="1" x14ac:dyDescent="0.3"/>
    <row r="2072" s="5" customFormat="1" x14ac:dyDescent="0.3"/>
    <row r="2073" s="5" customFormat="1" x14ac:dyDescent="0.3"/>
    <row r="2074" s="5" customFormat="1" x14ac:dyDescent="0.3"/>
    <row r="2075" s="5" customFormat="1" x14ac:dyDescent="0.3"/>
    <row r="2076" s="5" customFormat="1" x14ac:dyDescent="0.3"/>
    <row r="2077" s="5" customFormat="1" x14ac:dyDescent="0.3"/>
    <row r="2078" s="5" customFormat="1" x14ac:dyDescent="0.3"/>
    <row r="2079" s="5" customFormat="1" x14ac:dyDescent="0.3"/>
    <row r="2080" s="5" customFormat="1" x14ac:dyDescent="0.3"/>
    <row r="2081" s="5" customFormat="1" x14ac:dyDescent="0.3"/>
    <row r="2082" s="5" customFormat="1" x14ac:dyDescent="0.3"/>
    <row r="2083" s="5" customFormat="1" x14ac:dyDescent="0.3"/>
    <row r="2084" s="5" customFormat="1" x14ac:dyDescent="0.3"/>
    <row r="2085" s="5" customFormat="1" x14ac:dyDescent="0.3"/>
    <row r="2086" s="5" customFormat="1" x14ac:dyDescent="0.3"/>
    <row r="2087" s="5" customFormat="1" x14ac:dyDescent="0.3"/>
    <row r="2088" s="5" customFormat="1" x14ac:dyDescent="0.3"/>
    <row r="2089" s="5" customFormat="1" x14ac:dyDescent="0.3"/>
    <row r="2090" s="5" customFormat="1" x14ac:dyDescent="0.3"/>
    <row r="2091" s="5" customFormat="1" x14ac:dyDescent="0.3"/>
    <row r="2092" s="5" customFormat="1" x14ac:dyDescent="0.3"/>
    <row r="2093" s="5" customFormat="1" x14ac:dyDescent="0.3"/>
    <row r="2094" s="5" customFormat="1" x14ac:dyDescent="0.3"/>
    <row r="2095" s="5" customFormat="1" x14ac:dyDescent="0.3"/>
    <row r="2096" s="5" customFormat="1" x14ac:dyDescent="0.3"/>
    <row r="2097" s="5" customFormat="1" x14ac:dyDescent="0.3"/>
    <row r="2098" s="5" customFormat="1" x14ac:dyDescent="0.3"/>
    <row r="2099" s="5" customFormat="1" x14ac:dyDescent="0.3"/>
    <row r="2100" s="5" customFormat="1" x14ac:dyDescent="0.3"/>
    <row r="2101" s="5" customFormat="1" x14ac:dyDescent="0.3"/>
    <row r="2102" s="5" customFormat="1" x14ac:dyDescent="0.3"/>
    <row r="2103" s="5" customFormat="1" x14ac:dyDescent="0.3"/>
    <row r="2104" s="5" customFormat="1" x14ac:dyDescent="0.3"/>
    <row r="2105" s="5" customFormat="1" x14ac:dyDescent="0.3"/>
    <row r="2106" s="5" customFormat="1" x14ac:dyDescent="0.3"/>
    <row r="2107" s="5" customFormat="1" x14ac:dyDescent="0.3"/>
    <row r="2108" s="5" customFormat="1" x14ac:dyDescent="0.3"/>
    <row r="2109" s="5" customFormat="1" x14ac:dyDescent="0.3"/>
    <row r="2110" s="5" customFormat="1" x14ac:dyDescent="0.3"/>
    <row r="2111" s="5" customFormat="1" x14ac:dyDescent="0.3"/>
    <row r="2112" s="5" customFormat="1" x14ac:dyDescent="0.3"/>
    <row r="2113" s="5" customFormat="1" x14ac:dyDescent="0.3"/>
    <row r="2114" s="5" customFormat="1" x14ac:dyDescent="0.3"/>
    <row r="2115" s="5" customFormat="1" x14ac:dyDescent="0.3"/>
    <row r="2116" s="5" customFormat="1" x14ac:dyDescent="0.3"/>
    <row r="2117" s="5" customFormat="1" x14ac:dyDescent="0.3"/>
    <row r="2118" s="5" customFormat="1" x14ac:dyDescent="0.3"/>
    <row r="2119" s="5" customFormat="1" x14ac:dyDescent="0.3"/>
    <row r="2120" s="5" customFormat="1" x14ac:dyDescent="0.3"/>
    <row r="2121" s="5" customFormat="1" x14ac:dyDescent="0.3"/>
    <row r="2122" s="5" customFormat="1" x14ac:dyDescent="0.3"/>
    <row r="2123" s="5" customFormat="1" x14ac:dyDescent="0.3"/>
    <row r="2124" s="5" customFormat="1" x14ac:dyDescent="0.3"/>
    <row r="2125" s="5" customFormat="1" x14ac:dyDescent="0.3"/>
    <row r="2126" s="5" customFormat="1" x14ac:dyDescent="0.3"/>
    <row r="2127" s="5" customFormat="1" x14ac:dyDescent="0.3"/>
    <row r="2128" s="5" customFormat="1" x14ac:dyDescent="0.3"/>
    <row r="2129" s="5" customFormat="1" x14ac:dyDescent="0.3"/>
    <row r="2130" s="5" customFormat="1" x14ac:dyDescent="0.3"/>
    <row r="2131" s="5" customFormat="1" x14ac:dyDescent="0.3"/>
    <row r="2132" s="5" customFormat="1" x14ac:dyDescent="0.3"/>
    <row r="2133" s="5" customFormat="1" x14ac:dyDescent="0.3"/>
    <row r="2134" s="5" customFormat="1" x14ac:dyDescent="0.3"/>
    <row r="2135" s="5" customFormat="1" x14ac:dyDescent="0.3"/>
    <row r="2136" s="5" customFormat="1" x14ac:dyDescent="0.3"/>
    <row r="2137" s="5" customFormat="1" x14ac:dyDescent="0.3"/>
    <row r="2138" s="5" customFormat="1" x14ac:dyDescent="0.3"/>
    <row r="2139" s="5" customFormat="1" x14ac:dyDescent="0.3"/>
    <row r="2140" s="5" customFormat="1" x14ac:dyDescent="0.3"/>
    <row r="2141" s="5" customFormat="1" x14ac:dyDescent="0.3"/>
    <row r="2142" s="5" customFormat="1" x14ac:dyDescent="0.3"/>
    <row r="2143" s="5" customFormat="1" x14ac:dyDescent="0.3"/>
    <row r="2144" s="5" customFormat="1" x14ac:dyDescent="0.3"/>
    <row r="2145" s="5" customFormat="1" x14ac:dyDescent="0.3"/>
    <row r="2146" s="5" customFormat="1" x14ac:dyDescent="0.3"/>
    <row r="2147" s="5" customFormat="1" x14ac:dyDescent="0.3"/>
    <row r="2148" s="5" customFormat="1" x14ac:dyDescent="0.3"/>
    <row r="2149" s="5" customFormat="1" x14ac:dyDescent="0.3"/>
    <row r="2150" s="5" customFormat="1" x14ac:dyDescent="0.3"/>
    <row r="2151" s="5" customFormat="1" x14ac:dyDescent="0.3"/>
    <row r="2152" s="5" customFormat="1" x14ac:dyDescent="0.3"/>
    <row r="2153" s="5" customFormat="1" x14ac:dyDescent="0.3"/>
    <row r="2154" s="5" customFormat="1" x14ac:dyDescent="0.3"/>
    <row r="2155" s="5" customFormat="1" x14ac:dyDescent="0.3"/>
    <row r="2156" s="5" customFormat="1" x14ac:dyDescent="0.3"/>
    <row r="2157" s="5" customFormat="1" x14ac:dyDescent="0.3"/>
    <row r="2158" s="5" customFormat="1" x14ac:dyDescent="0.3"/>
    <row r="2159" s="5" customFormat="1" x14ac:dyDescent="0.3"/>
    <row r="2160" s="5" customFormat="1" x14ac:dyDescent="0.3"/>
    <row r="2161" s="5" customFormat="1" x14ac:dyDescent="0.3"/>
    <row r="2162" s="5" customFormat="1" x14ac:dyDescent="0.3"/>
    <row r="2163" s="5" customFormat="1" x14ac:dyDescent="0.3"/>
    <row r="2164" s="5" customFormat="1" x14ac:dyDescent="0.3"/>
    <row r="2165" s="5" customFormat="1" x14ac:dyDescent="0.3"/>
    <row r="2166" s="5" customFormat="1" x14ac:dyDescent="0.3"/>
    <row r="2167" s="5" customFormat="1" x14ac:dyDescent="0.3"/>
    <row r="2168" s="5" customFormat="1" x14ac:dyDescent="0.3"/>
    <row r="2169" s="5" customFormat="1" x14ac:dyDescent="0.3"/>
    <row r="2170" s="5" customFormat="1" x14ac:dyDescent="0.3"/>
    <row r="2171" s="5" customFormat="1" x14ac:dyDescent="0.3"/>
    <row r="2172" s="5" customFormat="1" x14ac:dyDescent="0.3"/>
    <row r="2173" s="5" customFormat="1" x14ac:dyDescent="0.3"/>
    <row r="2174" s="5" customFormat="1" x14ac:dyDescent="0.3"/>
    <row r="2175" s="5" customFormat="1" x14ac:dyDescent="0.3"/>
    <row r="2176" s="5" customFormat="1" x14ac:dyDescent="0.3"/>
    <row r="2177" s="5" customFormat="1" x14ac:dyDescent="0.3"/>
    <row r="2178" s="5" customFormat="1" x14ac:dyDescent="0.3"/>
    <row r="2179" s="5" customFormat="1" x14ac:dyDescent="0.3"/>
    <row r="2180" s="5" customFormat="1" x14ac:dyDescent="0.3"/>
    <row r="2181" s="5" customFormat="1" x14ac:dyDescent="0.3"/>
    <row r="2182" s="5" customFormat="1" x14ac:dyDescent="0.3"/>
    <row r="2183" s="5" customFormat="1" x14ac:dyDescent="0.3"/>
    <row r="2184" s="5" customFormat="1" x14ac:dyDescent="0.3"/>
    <row r="2185" s="5" customFormat="1" x14ac:dyDescent="0.3"/>
    <row r="2186" s="5" customFormat="1" x14ac:dyDescent="0.3"/>
    <row r="2187" s="5" customFormat="1" x14ac:dyDescent="0.3"/>
    <row r="2188" s="5" customFormat="1" x14ac:dyDescent="0.3"/>
    <row r="2189" s="5" customFormat="1" x14ac:dyDescent="0.3"/>
    <row r="2190" s="5" customFormat="1" x14ac:dyDescent="0.3"/>
    <row r="2191" s="5" customFormat="1" x14ac:dyDescent="0.3"/>
    <row r="2192" s="5" customFormat="1" x14ac:dyDescent="0.3"/>
    <row r="2193" s="5" customFormat="1" x14ac:dyDescent="0.3"/>
    <row r="2194" s="5" customFormat="1" x14ac:dyDescent="0.3"/>
    <row r="2195" s="5" customFormat="1" x14ac:dyDescent="0.3"/>
    <row r="2196" s="5" customFormat="1" x14ac:dyDescent="0.3"/>
    <row r="2197" s="5" customFormat="1" x14ac:dyDescent="0.3"/>
    <row r="2198" s="5" customFormat="1" x14ac:dyDescent="0.3"/>
    <row r="2199" s="5" customFormat="1" x14ac:dyDescent="0.3"/>
    <row r="2200" s="5" customFormat="1" x14ac:dyDescent="0.3"/>
    <row r="2201" s="5" customFormat="1" x14ac:dyDescent="0.3"/>
    <row r="2202" s="5" customFormat="1" x14ac:dyDescent="0.3"/>
    <row r="2203" s="5" customFormat="1" x14ac:dyDescent="0.3"/>
    <row r="2204" s="5" customFormat="1" x14ac:dyDescent="0.3"/>
    <row r="2205" s="5" customFormat="1" x14ac:dyDescent="0.3"/>
    <row r="2206" s="5" customFormat="1" x14ac:dyDescent="0.3"/>
    <row r="2207" s="5" customFormat="1" x14ac:dyDescent="0.3"/>
    <row r="2208" s="5" customFormat="1" x14ac:dyDescent="0.3"/>
    <row r="2209" s="5" customFormat="1" x14ac:dyDescent="0.3"/>
    <row r="2210" s="5" customFormat="1" x14ac:dyDescent="0.3"/>
    <row r="2211" s="5" customFormat="1" x14ac:dyDescent="0.3"/>
    <row r="2212" s="5" customFormat="1" x14ac:dyDescent="0.3"/>
    <row r="2213" s="5" customFormat="1" x14ac:dyDescent="0.3"/>
    <row r="2214" s="5" customFormat="1" x14ac:dyDescent="0.3"/>
    <row r="2215" s="5" customFormat="1" x14ac:dyDescent="0.3"/>
    <row r="2216" s="5" customFormat="1" x14ac:dyDescent="0.3"/>
    <row r="2217" s="5" customFormat="1" x14ac:dyDescent="0.3"/>
    <row r="2218" s="5" customFormat="1" x14ac:dyDescent="0.3"/>
    <row r="2219" s="5" customFormat="1" x14ac:dyDescent="0.3"/>
    <row r="2220" s="5" customFormat="1" x14ac:dyDescent="0.3"/>
    <row r="2221" s="5" customFormat="1" x14ac:dyDescent="0.3"/>
    <row r="2222" s="5" customFormat="1" x14ac:dyDescent="0.3"/>
    <row r="2223" s="5" customFormat="1" x14ac:dyDescent="0.3"/>
    <row r="2224" s="5" customFormat="1" x14ac:dyDescent="0.3"/>
    <row r="2225" s="5" customFormat="1" x14ac:dyDescent="0.3"/>
    <row r="2226" s="5" customFormat="1" x14ac:dyDescent="0.3"/>
    <row r="2227" s="5" customFormat="1" x14ac:dyDescent="0.3"/>
    <row r="2228" s="5" customFormat="1" x14ac:dyDescent="0.3"/>
    <row r="2229" s="5" customFormat="1" x14ac:dyDescent="0.3"/>
    <row r="2230" s="5" customFormat="1" x14ac:dyDescent="0.3"/>
    <row r="2231" s="5" customFormat="1" x14ac:dyDescent="0.3"/>
    <row r="2232" s="5" customFormat="1" x14ac:dyDescent="0.3"/>
    <row r="2233" s="5" customFormat="1" x14ac:dyDescent="0.3"/>
    <row r="2234" s="5" customFormat="1" x14ac:dyDescent="0.3"/>
    <row r="2235" s="5" customFormat="1" x14ac:dyDescent="0.3"/>
    <row r="2236" s="5" customFormat="1" x14ac:dyDescent="0.3"/>
    <row r="2237" s="5" customFormat="1" x14ac:dyDescent="0.3"/>
    <row r="2238" s="5" customFormat="1" x14ac:dyDescent="0.3"/>
    <row r="2239" s="5" customFormat="1" x14ac:dyDescent="0.3"/>
    <row r="2240" s="5" customFormat="1" x14ac:dyDescent="0.3"/>
    <row r="2241" s="5" customFormat="1" x14ac:dyDescent="0.3"/>
    <row r="2242" s="5" customFormat="1" x14ac:dyDescent="0.3"/>
    <row r="2243" s="5" customFormat="1" x14ac:dyDescent="0.3"/>
    <row r="2244" s="5" customFormat="1" x14ac:dyDescent="0.3"/>
    <row r="2245" s="5" customFormat="1" x14ac:dyDescent="0.3"/>
    <row r="2246" s="5" customFormat="1" x14ac:dyDescent="0.3"/>
    <row r="2247" s="5" customFormat="1" x14ac:dyDescent="0.3"/>
    <row r="2248" s="5" customFormat="1" x14ac:dyDescent="0.3"/>
    <row r="2249" s="5" customFormat="1" x14ac:dyDescent="0.3"/>
    <row r="2250" s="5" customFormat="1" x14ac:dyDescent="0.3"/>
    <row r="2251" s="5" customFormat="1" x14ac:dyDescent="0.3"/>
    <row r="2252" s="5" customFormat="1" x14ac:dyDescent="0.3"/>
    <row r="2253" s="5" customFormat="1" x14ac:dyDescent="0.3"/>
    <row r="2254" s="5" customFormat="1" x14ac:dyDescent="0.3"/>
    <row r="2255" s="5" customFormat="1" x14ac:dyDescent="0.3"/>
    <row r="2256" s="5" customFormat="1" x14ac:dyDescent="0.3"/>
    <row r="2257" s="5" customFormat="1" x14ac:dyDescent="0.3"/>
    <row r="2258" s="5" customFormat="1" x14ac:dyDescent="0.3"/>
    <row r="2259" s="5" customFormat="1" x14ac:dyDescent="0.3"/>
    <row r="2260" s="5" customFormat="1" x14ac:dyDescent="0.3"/>
    <row r="2261" s="5" customFormat="1" x14ac:dyDescent="0.3"/>
    <row r="2262" s="5" customFormat="1" x14ac:dyDescent="0.3"/>
    <row r="2263" s="5" customFormat="1" x14ac:dyDescent="0.3"/>
    <row r="2264" s="5" customFormat="1" x14ac:dyDescent="0.3"/>
    <row r="2265" s="5" customFormat="1" x14ac:dyDescent="0.3"/>
    <row r="2266" s="5" customFormat="1" x14ac:dyDescent="0.3"/>
    <row r="2267" s="5" customFormat="1" x14ac:dyDescent="0.3"/>
    <row r="2268" s="5" customFormat="1" x14ac:dyDescent="0.3"/>
    <row r="2269" s="5" customFormat="1" x14ac:dyDescent="0.3"/>
    <row r="2270" s="5" customFormat="1" x14ac:dyDescent="0.3"/>
    <row r="2271" s="5" customFormat="1" x14ac:dyDescent="0.3"/>
    <row r="2272" s="5" customFormat="1" x14ac:dyDescent="0.3"/>
    <row r="2273" s="5" customFormat="1" x14ac:dyDescent="0.3"/>
    <row r="2274" s="5" customFormat="1" x14ac:dyDescent="0.3"/>
    <row r="2275" s="5" customFormat="1" x14ac:dyDescent="0.3"/>
    <row r="2276" s="5" customFormat="1" x14ac:dyDescent="0.3"/>
    <row r="2277" s="5" customFormat="1" x14ac:dyDescent="0.3"/>
    <row r="2278" s="5" customFormat="1" x14ac:dyDescent="0.3"/>
    <row r="2279" s="5" customFormat="1" x14ac:dyDescent="0.3"/>
    <row r="2280" s="5" customFormat="1" x14ac:dyDescent="0.3"/>
    <row r="2281" s="5" customFormat="1" x14ac:dyDescent="0.3"/>
    <row r="2282" s="5" customFormat="1" x14ac:dyDescent="0.3"/>
    <row r="2283" s="5" customFormat="1" x14ac:dyDescent="0.3"/>
    <row r="2284" s="5" customFormat="1" x14ac:dyDescent="0.3"/>
    <row r="2285" s="5" customFormat="1" x14ac:dyDescent="0.3"/>
    <row r="2286" s="5" customFormat="1" x14ac:dyDescent="0.3"/>
    <row r="2287" s="5" customFormat="1" x14ac:dyDescent="0.3"/>
    <row r="2288" s="5" customFormat="1" x14ac:dyDescent="0.3"/>
    <row r="2289" s="5" customFormat="1" x14ac:dyDescent="0.3"/>
    <row r="2290" s="5" customFormat="1" x14ac:dyDescent="0.3"/>
    <row r="2291" s="5" customFormat="1" x14ac:dyDescent="0.3"/>
    <row r="2292" s="5" customFormat="1" x14ac:dyDescent="0.3"/>
    <row r="2293" s="5" customFormat="1" x14ac:dyDescent="0.3"/>
    <row r="2294" s="5" customFormat="1" x14ac:dyDescent="0.3"/>
    <row r="2295" s="5" customFormat="1" x14ac:dyDescent="0.3"/>
    <row r="2296" s="5" customFormat="1" x14ac:dyDescent="0.3"/>
    <row r="2297" s="5" customFormat="1" x14ac:dyDescent="0.3"/>
    <row r="2298" s="5" customFormat="1" x14ac:dyDescent="0.3"/>
    <row r="2299" s="5" customFormat="1" x14ac:dyDescent="0.3"/>
    <row r="2300" s="5" customFormat="1" x14ac:dyDescent="0.3"/>
    <row r="2301" s="5" customFormat="1" x14ac:dyDescent="0.3"/>
    <row r="2302" s="5" customFormat="1" x14ac:dyDescent="0.3"/>
    <row r="2303" s="5" customFormat="1" x14ac:dyDescent="0.3"/>
    <row r="2304" s="5" customFormat="1" x14ac:dyDescent="0.3"/>
    <row r="2305" s="5" customFormat="1" x14ac:dyDescent="0.3"/>
    <row r="2306" s="5" customFormat="1" x14ac:dyDescent="0.3"/>
    <row r="2307" s="5" customFormat="1" x14ac:dyDescent="0.3"/>
    <row r="2308" s="5" customFormat="1" x14ac:dyDescent="0.3"/>
    <row r="2309" s="5" customFormat="1" x14ac:dyDescent="0.3"/>
    <row r="2310" s="5" customFormat="1" x14ac:dyDescent="0.3"/>
    <row r="2311" s="5" customFormat="1" x14ac:dyDescent="0.3"/>
    <row r="2312" s="5" customFormat="1" x14ac:dyDescent="0.3"/>
    <row r="2313" s="5" customFormat="1" x14ac:dyDescent="0.3"/>
    <row r="2314" s="5" customFormat="1" x14ac:dyDescent="0.3"/>
    <row r="2315" s="5" customFormat="1" x14ac:dyDescent="0.3"/>
    <row r="2316" s="5" customFormat="1" x14ac:dyDescent="0.3"/>
    <row r="2317" s="5" customFormat="1" x14ac:dyDescent="0.3"/>
    <row r="2318" s="5" customFormat="1" x14ac:dyDescent="0.3"/>
    <row r="2319" s="5" customFormat="1" x14ac:dyDescent="0.3"/>
    <row r="2320" s="5" customFormat="1" x14ac:dyDescent="0.3"/>
    <row r="2321" s="5" customFormat="1" x14ac:dyDescent="0.3"/>
    <row r="2322" s="5" customFormat="1" x14ac:dyDescent="0.3"/>
    <row r="2323" s="5" customFormat="1" x14ac:dyDescent="0.3"/>
    <row r="2324" s="5" customFormat="1" x14ac:dyDescent="0.3"/>
    <row r="2325" s="5" customFormat="1" x14ac:dyDescent="0.3"/>
    <row r="2326" s="5" customFormat="1" x14ac:dyDescent="0.3"/>
    <row r="2327" s="5" customFormat="1" x14ac:dyDescent="0.3"/>
    <row r="2328" s="5" customFormat="1" x14ac:dyDescent="0.3"/>
    <row r="2329" s="5" customFormat="1" x14ac:dyDescent="0.3"/>
    <row r="2330" s="5" customFormat="1" x14ac:dyDescent="0.3"/>
    <row r="2331" s="5" customFormat="1" x14ac:dyDescent="0.3"/>
    <row r="2332" s="5" customFormat="1" x14ac:dyDescent="0.3"/>
    <row r="2333" s="5" customFormat="1" x14ac:dyDescent="0.3"/>
    <row r="2334" s="5" customFormat="1" x14ac:dyDescent="0.3"/>
    <row r="2335" s="5" customFormat="1" x14ac:dyDescent="0.3"/>
    <row r="2336" s="5" customFormat="1" x14ac:dyDescent="0.3"/>
    <row r="2337" s="5" customFormat="1" x14ac:dyDescent="0.3"/>
    <row r="2338" s="5" customFormat="1" x14ac:dyDescent="0.3"/>
    <row r="2339" s="5" customFormat="1" x14ac:dyDescent="0.3"/>
    <row r="2340" s="5" customFormat="1" x14ac:dyDescent="0.3"/>
    <row r="2341" s="5" customFormat="1" x14ac:dyDescent="0.3"/>
    <row r="2342" s="5" customFormat="1" x14ac:dyDescent="0.3"/>
    <row r="2343" s="5" customFormat="1" x14ac:dyDescent="0.3"/>
    <row r="2344" s="5" customFormat="1" x14ac:dyDescent="0.3"/>
    <row r="2345" s="5" customFormat="1" x14ac:dyDescent="0.3"/>
    <row r="2346" s="5" customFormat="1" x14ac:dyDescent="0.3"/>
    <row r="2347" s="5" customFormat="1" x14ac:dyDescent="0.3"/>
    <row r="2348" s="5" customFormat="1" x14ac:dyDescent="0.3"/>
    <row r="2349" s="5" customFormat="1" x14ac:dyDescent="0.3"/>
    <row r="2350" s="5" customFormat="1" x14ac:dyDescent="0.3"/>
    <row r="2351" s="5" customFormat="1" x14ac:dyDescent="0.3"/>
    <row r="2352" s="5" customFormat="1" x14ac:dyDescent="0.3"/>
    <row r="2353" s="5" customFormat="1" x14ac:dyDescent="0.3"/>
    <row r="2354" s="5" customFormat="1" x14ac:dyDescent="0.3"/>
    <row r="2355" s="5" customFormat="1" x14ac:dyDescent="0.3"/>
    <row r="2356" s="5" customFormat="1" x14ac:dyDescent="0.3"/>
    <row r="2357" s="5" customFormat="1" x14ac:dyDescent="0.3"/>
    <row r="2358" s="5" customFormat="1" x14ac:dyDescent="0.3"/>
    <row r="2359" s="5" customFormat="1" x14ac:dyDescent="0.3"/>
    <row r="2360" s="5" customFormat="1" x14ac:dyDescent="0.3"/>
    <row r="2361" s="5" customFormat="1" x14ac:dyDescent="0.3"/>
    <row r="2362" s="5" customFormat="1" x14ac:dyDescent="0.3"/>
    <row r="2363" s="5" customFormat="1" x14ac:dyDescent="0.3"/>
    <row r="2364" s="5" customFormat="1" x14ac:dyDescent="0.3"/>
    <row r="2365" s="5" customFormat="1" x14ac:dyDescent="0.3"/>
    <row r="2366" s="5" customFormat="1" x14ac:dyDescent="0.3"/>
    <row r="2367" s="5" customFormat="1" x14ac:dyDescent="0.3"/>
    <row r="2368" s="5" customFormat="1" x14ac:dyDescent="0.3"/>
    <row r="2369" s="5" customFormat="1" x14ac:dyDescent="0.3"/>
    <row r="2370" s="5" customFormat="1" x14ac:dyDescent="0.3"/>
    <row r="2371" s="5" customFormat="1" x14ac:dyDescent="0.3"/>
    <row r="2372" s="5" customFormat="1" x14ac:dyDescent="0.3"/>
    <row r="2373" s="5" customFormat="1" x14ac:dyDescent="0.3"/>
    <row r="2374" s="5" customFormat="1" x14ac:dyDescent="0.3"/>
    <row r="2375" s="5" customFormat="1" x14ac:dyDescent="0.3"/>
    <row r="2376" s="5" customFormat="1" x14ac:dyDescent="0.3"/>
    <row r="2377" s="5" customFormat="1" x14ac:dyDescent="0.3"/>
    <row r="2378" s="5" customFormat="1" x14ac:dyDescent="0.3"/>
    <row r="2379" s="5" customFormat="1" x14ac:dyDescent="0.3"/>
    <row r="2380" s="5" customFormat="1" x14ac:dyDescent="0.3"/>
    <row r="2381" s="5" customFormat="1" x14ac:dyDescent="0.3"/>
    <row r="2382" s="5" customFormat="1" x14ac:dyDescent="0.3"/>
    <row r="2383" s="5" customFormat="1" x14ac:dyDescent="0.3"/>
    <row r="2384" s="5" customFormat="1" x14ac:dyDescent="0.3"/>
    <row r="2385" s="5" customFormat="1" x14ac:dyDescent="0.3"/>
    <row r="2386" s="5" customFormat="1" x14ac:dyDescent="0.3"/>
    <row r="2387" s="5" customFormat="1" x14ac:dyDescent="0.3"/>
    <row r="2388" s="5" customFormat="1" x14ac:dyDescent="0.3"/>
    <row r="2389" s="5" customFormat="1" x14ac:dyDescent="0.3"/>
    <row r="2390" s="5" customFormat="1" x14ac:dyDescent="0.3"/>
    <row r="2391" s="5" customFormat="1" x14ac:dyDescent="0.3"/>
    <row r="2392" s="5" customFormat="1" x14ac:dyDescent="0.3"/>
    <row r="2393" s="5" customFormat="1" x14ac:dyDescent="0.3"/>
    <row r="2394" s="5" customFormat="1" x14ac:dyDescent="0.3"/>
    <row r="2395" s="5" customFormat="1" x14ac:dyDescent="0.3"/>
    <row r="2396" s="5" customFormat="1" x14ac:dyDescent="0.3"/>
    <row r="2397" s="5" customFormat="1" x14ac:dyDescent="0.3"/>
    <row r="2398" s="5" customFormat="1" x14ac:dyDescent="0.3"/>
    <row r="2399" s="5" customFormat="1" x14ac:dyDescent="0.3"/>
    <row r="2400" s="5" customFormat="1" x14ac:dyDescent="0.3"/>
    <row r="2401" s="5" customFormat="1" x14ac:dyDescent="0.3"/>
    <row r="2402" s="5" customFormat="1" x14ac:dyDescent="0.3"/>
    <row r="2403" s="5" customFormat="1" x14ac:dyDescent="0.3"/>
    <row r="2404" s="5" customFormat="1" x14ac:dyDescent="0.3"/>
    <row r="2405" s="5" customFormat="1" x14ac:dyDescent="0.3"/>
    <row r="2406" s="5" customFormat="1" x14ac:dyDescent="0.3"/>
    <row r="2407" s="5" customFormat="1" x14ac:dyDescent="0.3"/>
    <row r="2408" s="5" customFormat="1" x14ac:dyDescent="0.3"/>
    <row r="2409" s="5" customFormat="1" x14ac:dyDescent="0.3"/>
    <row r="2410" s="5" customFormat="1" x14ac:dyDescent="0.3"/>
    <row r="2411" s="5" customFormat="1" x14ac:dyDescent="0.3"/>
    <row r="2412" s="5" customFormat="1" x14ac:dyDescent="0.3"/>
    <row r="2413" s="5" customFormat="1" x14ac:dyDescent="0.3"/>
    <row r="2414" s="5" customFormat="1" x14ac:dyDescent="0.3"/>
    <row r="2415" s="5" customFormat="1" x14ac:dyDescent="0.3"/>
    <row r="2416" s="5" customFormat="1" x14ac:dyDescent="0.3"/>
    <row r="2417" s="5" customFormat="1" x14ac:dyDescent="0.3"/>
    <row r="2418" s="5" customFormat="1" x14ac:dyDescent="0.3"/>
    <row r="2419" s="5" customFormat="1" x14ac:dyDescent="0.3"/>
    <row r="2420" s="5" customFormat="1" x14ac:dyDescent="0.3"/>
    <row r="2421" s="5" customFormat="1" x14ac:dyDescent="0.3"/>
    <row r="2422" s="5" customFormat="1" x14ac:dyDescent="0.3"/>
    <row r="2423" s="5" customFormat="1" x14ac:dyDescent="0.3"/>
    <row r="2424" s="5" customFormat="1" x14ac:dyDescent="0.3"/>
    <row r="2425" s="5" customFormat="1" x14ac:dyDescent="0.3"/>
    <row r="2426" s="5" customFormat="1" x14ac:dyDescent="0.3"/>
    <row r="2427" s="5" customFormat="1" x14ac:dyDescent="0.3"/>
    <row r="2428" s="5" customFormat="1" x14ac:dyDescent="0.3"/>
    <row r="2429" s="5" customFormat="1" x14ac:dyDescent="0.3"/>
    <row r="2430" s="5" customFormat="1" x14ac:dyDescent="0.3"/>
    <row r="2431" s="5" customFormat="1" x14ac:dyDescent="0.3"/>
    <row r="2432" s="5" customFormat="1" x14ac:dyDescent="0.3"/>
    <row r="2433" s="5" customFormat="1" x14ac:dyDescent="0.3"/>
    <row r="2434" s="5" customFormat="1" x14ac:dyDescent="0.3"/>
    <row r="2435" s="5" customFormat="1" x14ac:dyDescent="0.3"/>
    <row r="2436" s="5" customFormat="1" x14ac:dyDescent="0.3"/>
    <row r="2437" s="5" customFormat="1" x14ac:dyDescent="0.3"/>
    <row r="2438" s="5" customFormat="1" x14ac:dyDescent="0.3"/>
    <row r="2439" s="5" customFormat="1" x14ac:dyDescent="0.3"/>
    <row r="2440" s="5" customFormat="1" x14ac:dyDescent="0.3"/>
    <row r="2441" s="5" customFormat="1" x14ac:dyDescent="0.3"/>
    <row r="2442" s="5" customFormat="1" x14ac:dyDescent="0.3"/>
    <row r="2443" s="5" customFormat="1" x14ac:dyDescent="0.3"/>
    <row r="2444" s="5" customFormat="1" x14ac:dyDescent="0.3"/>
    <row r="2445" s="5" customFormat="1" x14ac:dyDescent="0.3"/>
    <row r="2446" s="5" customFormat="1" x14ac:dyDescent="0.3"/>
    <row r="2447" s="5" customFormat="1" x14ac:dyDescent="0.3"/>
    <row r="2448" s="5" customFormat="1" x14ac:dyDescent="0.3"/>
    <row r="2449" s="5" customFormat="1" x14ac:dyDescent="0.3"/>
    <row r="2450" s="5" customFormat="1" x14ac:dyDescent="0.3"/>
    <row r="2451" s="5" customFormat="1" x14ac:dyDescent="0.3"/>
    <row r="2452" s="5" customFormat="1" x14ac:dyDescent="0.3"/>
    <row r="2453" s="5" customFormat="1" x14ac:dyDescent="0.3"/>
    <row r="2454" s="5" customFormat="1" x14ac:dyDescent="0.3"/>
    <row r="2455" s="5" customFormat="1" x14ac:dyDescent="0.3"/>
    <row r="2456" s="5" customFormat="1" x14ac:dyDescent="0.3"/>
    <row r="2457" s="5" customFormat="1" x14ac:dyDescent="0.3"/>
    <row r="2458" s="5" customFormat="1" x14ac:dyDescent="0.3"/>
    <row r="2459" s="5" customFormat="1" x14ac:dyDescent="0.3"/>
    <row r="2460" s="5" customFormat="1" x14ac:dyDescent="0.3"/>
    <row r="2461" s="5" customFormat="1" x14ac:dyDescent="0.3"/>
    <row r="2462" s="5" customFormat="1" x14ac:dyDescent="0.3"/>
    <row r="2463" s="5" customFormat="1" x14ac:dyDescent="0.3"/>
    <row r="2464" s="5" customFormat="1" x14ac:dyDescent="0.3"/>
    <row r="2465" s="5" customFormat="1" x14ac:dyDescent="0.3"/>
    <row r="2466" s="5" customFormat="1" x14ac:dyDescent="0.3"/>
    <row r="2467" s="5" customFormat="1" x14ac:dyDescent="0.3"/>
    <row r="2468" s="5" customFormat="1" x14ac:dyDescent="0.3"/>
    <row r="2469" s="5" customFormat="1" x14ac:dyDescent="0.3"/>
    <row r="2470" s="5" customFormat="1" x14ac:dyDescent="0.3"/>
    <row r="2471" s="5" customFormat="1" x14ac:dyDescent="0.3"/>
    <row r="2472" s="5" customFormat="1" x14ac:dyDescent="0.3"/>
    <row r="2473" s="5" customFormat="1" x14ac:dyDescent="0.3"/>
    <row r="2474" s="5" customFormat="1" x14ac:dyDescent="0.3"/>
    <row r="2475" s="5" customFormat="1" x14ac:dyDescent="0.3"/>
    <row r="2476" s="5" customFormat="1" x14ac:dyDescent="0.3"/>
    <row r="2477" s="5" customFormat="1" x14ac:dyDescent="0.3"/>
    <row r="2478" s="5" customFormat="1" x14ac:dyDescent="0.3"/>
    <row r="2479" s="5" customFormat="1" x14ac:dyDescent="0.3"/>
    <row r="2480" s="5" customFormat="1" x14ac:dyDescent="0.3"/>
    <row r="2481" s="5" customFormat="1" x14ac:dyDescent="0.3"/>
    <row r="2482" s="5" customFormat="1" x14ac:dyDescent="0.3"/>
    <row r="2483" s="5" customFormat="1" x14ac:dyDescent="0.3"/>
    <row r="2484" s="5" customFormat="1" x14ac:dyDescent="0.3"/>
    <row r="2485" s="5" customFormat="1" x14ac:dyDescent="0.3"/>
    <row r="2486" s="5" customFormat="1" x14ac:dyDescent="0.3"/>
    <row r="2487" s="5" customFormat="1" x14ac:dyDescent="0.3"/>
    <row r="2488" s="5" customFormat="1" x14ac:dyDescent="0.3"/>
    <row r="2489" s="5" customFormat="1" x14ac:dyDescent="0.3"/>
    <row r="2490" s="5" customFormat="1" x14ac:dyDescent="0.3"/>
    <row r="2491" s="5" customFormat="1" x14ac:dyDescent="0.3"/>
    <row r="2492" s="5" customFormat="1" x14ac:dyDescent="0.3"/>
    <row r="2493" s="5" customFormat="1" x14ac:dyDescent="0.3"/>
    <row r="2494" s="5" customFormat="1" x14ac:dyDescent="0.3"/>
    <row r="2495" s="5" customFormat="1" x14ac:dyDescent="0.3"/>
    <row r="2496" s="5" customFormat="1" x14ac:dyDescent="0.3"/>
    <row r="2497" s="5" customFormat="1" x14ac:dyDescent="0.3"/>
    <row r="2498" s="5" customFormat="1" x14ac:dyDescent="0.3"/>
    <row r="2499" s="5" customFormat="1" x14ac:dyDescent="0.3"/>
    <row r="2500" s="5" customFormat="1" x14ac:dyDescent="0.3"/>
    <row r="2501" s="5" customFormat="1" x14ac:dyDescent="0.3"/>
    <row r="2502" s="5" customFormat="1" x14ac:dyDescent="0.3"/>
    <row r="2503" s="5" customFormat="1" x14ac:dyDescent="0.3"/>
    <row r="2504" s="5" customFormat="1" x14ac:dyDescent="0.3"/>
    <row r="2505" s="5" customFormat="1" x14ac:dyDescent="0.3"/>
    <row r="2506" s="5" customFormat="1" x14ac:dyDescent="0.3"/>
    <row r="2507" s="5" customFormat="1" x14ac:dyDescent="0.3"/>
    <row r="2508" s="5" customFormat="1" x14ac:dyDescent="0.3"/>
    <row r="2509" s="5" customFormat="1" x14ac:dyDescent="0.3"/>
    <row r="2510" s="5" customFormat="1" x14ac:dyDescent="0.3"/>
    <row r="2511" s="5" customFormat="1" x14ac:dyDescent="0.3"/>
    <row r="2512" s="5" customFormat="1" x14ac:dyDescent="0.3"/>
    <row r="2513" s="5" customFormat="1" x14ac:dyDescent="0.3"/>
    <row r="2514" s="5" customFormat="1" x14ac:dyDescent="0.3"/>
    <row r="2515" s="5" customFormat="1" x14ac:dyDescent="0.3"/>
    <row r="2516" s="5" customFormat="1" x14ac:dyDescent="0.3"/>
    <row r="2517" s="5" customFormat="1" x14ac:dyDescent="0.3"/>
    <row r="2518" s="5" customFormat="1" x14ac:dyDescent="0.3"/>
    <row r="2519" s="5" customFormat="1" x14ac:dyDescent="0.3"/>
    <row r="2520" s="5" customFormat="1" x14ac:dyDescent="0.3"/>
    <row r="2521" s="5" customFormat="1" x14ac:dyDescent="0.3"/>
    <row r="2522" s="5" customFormat="1" x14ac:dyDescent="0.3"/>
    <row r="2523" s="5" customFormat="1" x14ac:dyDescent="0.3"/>
    <row r="2524" s="5" customFormat="1" x14ac:dyDescent="0.3"/>
    <row r="2525" s="5" customFormat="1" x14ac:dyDescent="0.3"/>
    <row r="2526" s="5" customFormat="1" x14ac:dyDescent="0.3"/>
    <row r="2527" s="5" customFormat="1" x14ac:dyDescent="0.3"/>
    <row r="2528" s="5" customFormat="1" x14ac:dyDescent="0.3"/>
    <row r="2529" s="5" customFormat="1" x14ac:dyDescent="0.3"/>
    <row r="2530" s="5" customFormat="1" x14ac:dyDescent="0.3"/>
    <row r="2531" s="5" customFormat="1" x14ac:dyDescent="0.3"/>
    <row r="2532" s="5" customFormat="1" x14ac:dyDescent="0.3"/>
    <row r="2533" s="5" customFormat="1" x14ac:dyDescent="0.3"/>
    <row r="2534" s="5" customFormat="1" x14ac:dyDescent="0.3"/>
    <row r="2535" s="5" customFormat="1" x14ac:dyDescent="0.3"/>
    <row r="2536" s="5" customFormat="1" x14ac:dyDescent="0.3"/>
    <row r="2537" s="5" customFormat="1" x14ac:dyDescent="0.3"/>
    <row r="2538" s="5" customFormat="1" x14ac:dyDescent="0.3"/>
    <row r="2539" s="5" customFormat="1" x14ac:dyDescent="0.3"/>
    <row r="2540" s="5" customFormat="1" x14ac:dyDescent="0.3"/>
    <row r="2541" s="5" customFormat="1" x14ac:dyDescent="0.3"/>
    <row r="2542" s="5" customFormat="1" x14ac:dyDescent="0.3"/>
    <row r="2543" s="5" customFormat="1" x14ac:dyDescent="0.3"/>
    <row r="2544" s="5" customFormat="1" x14ac:dyDescent="0.3"/>
    <row r="2545" s="5" customFormat="1" x14ac:dyDescent="0.3"/>
    <row r="2546" s="5" customFormat="1" x14ac:dyDescent="0.3"/>
    <row r="2547" s="5" customFormat="1" x14ac:dyDescent="0.3"/>
    <row r="2548" s="5" customFormat="1" x14ac:dyDescent="0.3"/>
    <row r="2549" s="5" customFormat="1" x14ac:dyDescent="0.3"/>
    <row r="2550" s="5" customFormat="1" x14ac:dyDescent="0.3"/>
    <row r="2551" s="5" customFormat="1" x14ac:dyDescent="0.3"/>
    <row r="2552" s="5" customFormat="1" x14ac:dyDescent="0.3"/>
    <row r="2553" s="5" customFormat="1" x14ac:dyDescent="0.3"/>
    <row r="2554" s="5" customFormat="1" x14ac:dyDescent="0.3"/>
    <row r="2555" s="5" customFormat="1" x14ac:dyDescent="0.3"/>
    <row r="2556" s="5" customFormat="1" x14ac:dyDescent="0.3"/>
    <row r="2557" s="5" customFormat="1" x14ac:dyDescent="0.3"/>
    <row r="2558" s="5" customFormat="1" x14ac:dyDescent="0.3"/>
    <row r="2559" s="5" customFormat="1" x14ac:dyDescent="0.3"/>
    <row r="2560" s="5" customFormat="1" x14ac:dyDescent="0.3"/>
    <row r="2561" s="5" customFormat="1" x14ac:dyDescent="0.3"/>
    <row r="2562" s="5" customFormat="1" x14ac:dyDescent="0.3"/>
    <row r="2563" s="5" customFormat="1" x14ac:dyDescent="0.3"/>
    <row r="2564" s="5" customFormat="1" x14ac:dyDescent="0.3"/>
    <row r="2565" s="5" customFormat="1" x14ac:dyDescent="0.3"/>
    <row r="2566" s="5" customFormat="1" x14ac:dyDescent="0.3"/>
    <row r="2567" s="5" customFormat="1" x14ac:dyDescent="0.3"/>
    <row r="2568" s="5" customFormat="1" x14ac:dyDescent="0.3"/>
    <row r="2569" s="5" customFormat="1" x14ac:dyDescent="0.3"/>
    <row r="2570" s="5" customFormat="1" x14ac:dyDescent="0.3"/>
    <row r="2571" s="5" customFormat="1" x14ac:dyDescent="0.3"/>
    <row r="2572" s="5" customFormat="1" x14ac:dyDescent="0.3"/>
    <row r="2573" s="5" customFormat="1" x14ac:dyDescent="0.3"/>
    <row r="2574" s="5" customFormat="1" x14ac:dyDescent="0.3"/>
    <row r="2575" s="5" customFormat="1" x14ac:dyDescent="0.3"/>
    <row r="2576" s="5" customFormat="1" x14ac:dyDescent="0.3"/>
    <row r="2577" s="5" customFormat="1" x14ac:dyDescent="0.3"/>
    <row r="2578" s="5" customFormat="1" x14ac:dyDescent="0.3"/>
    <row r="2579" s="5" customFormat="1" x14ac:dyDescent="0.3"/>
    <row r="2580" s="5" customFormat="1" x14ac:dyDescent="0.3"/>
    <row r="2581" s="5" customFormat="1" x14ac:dyDescent="0.3"/>
    <row r="2582" s="5" customFormat="1" x14ac:dyDescent="0.3"/>
    <row r="2583" s="5" customFormat="1" x14ac:dyDescent="0.3"/>
    <row r="2584" s="5" customFormat="1" x14ac:dyDescent="0.3"/>
    <row r="2585" s="5" customFormat="1" x14ac:dyDescent="0.3"/>
    <row r="2586" s="5" customFormat="1" x14ac:dyDescent="0.3"/>
    <row r="2587" s="5" customFormat="1" x14ac:dyDescent="0.3"/>
    <row r="2588" s="5" customFormat="1" x14ac:dyDescent="0.3"/>
    <row r="2589" s="5" customFormat="1" x14ac:dyDescent="0.3"/>
    <row r="2590" s="5" customFormat="1" x14ac:dyDescent="0.3"/>
    <row r="2591" s="5" customFormat="1" x14ac:dyDescent="0.3"/>
    <row r="2592" s="5" customFormat="1" x14ac:dyDescent="0.3"/>
    <row r="2593" s="5" customFormat="1" x14ac:dyDescent="0.3"/>
    <row r="2594" s="5" customFormat="1" x14ac:dyDescent="0.3"/>
    <row r="2595" s="5" customFormat="1" x14ac:dyDescent="0.3"/>
    <row r="2596" s="5" customFormat="1" x14ac:dyDescent="0.3"/>
    <row r="2597" s="5" customFormat="1" x14ac:dyDescent="0.3"/>
    <row r="2598" s="5" customFormat="1" x14ac:dyDescent="0.3"/>
    <row r="2599" s="5" customFormat="1" x14ac:dyDescent="0.3"/>
    <row r="2600" s="5" customFormat="1" x14ac:dyDescent="0.3"/>
    <row r="2601" s="5" customFormat="1" x14ac:dyDescent="0.3"/>
    <row r="2602" s="5" customFormat="1" x14ac:dyDescent="0.3"/>
    <row r="2603" s="5" customFormat="1" x14ac:dyDescent="0.3"/>
    <row r="2604" s="5" customFormat="1" x14ac:dyDescent="0.3"/>
    <row r="2605" s="5" customFormat="1" x14ac:dyDescent="0.3"/>
    <row r="2606" s="5" customFormat="1" x14ac:dyDescent="0.3"/>
    <row r="2607" s="5" customFormat="1" x14ac:dyDescent="0.3"/>
    <row r="2608" s="5" customFormat="1" x14ac:dyDescent="0.3"/>
    <row r="2609" s="5" customFormat="1" x14ac:dyDescent="0.3"/>
    <row r="2610" s="5" customFormat="1" x14ac:dyDescent="0.3"/>
    <row r="2611" s="5" customFormat="1" x14ac:dyDescent="0.3"/>
    <row r="2612" s="5" customFormat="1" x14ac:dyDescent="0.3"/>
    <row r="2613" s="5" customFormat="1" x14ac:dyDescent="0.3"/>
    <row r="2614" s="5" customFormat="1" x14ac:dyDescent="0.3"/>
    <row r="2615" s="5" customFormat="1" x14ac:dyDescent="0.3"/>
    <row r="2616" s="5" customFormat="1" x14ac:dyDescent="0.3"/>
    <row r="2617" s="5" customFormat="1" x14ac:dyDescent="0.3"/>
    <row r="2618" s="5" customFormat="1" x14ac:dyDescent="0.3"/>
    <row r="2619" s="5" customFormat="1" x14ac:dyDescent="0.3"/>
    <row r="2620" s="5" customFormat="1" x14ac:dyDescent="0.3"/>
    <row r="2621" s="5" customFormat="1" x14ac:dyDescent="0.3"/>
    <row r="2622" s="5" customFormat="1" x14ac:dyDescent="0.3"/>
    <row r="2623" s="5" customFormat="1" x14ac:dyDescent="0.3"/>
    <row r="2624" s="5" customFormat="1" x14ac:dyDescent="0.3"/>
    <row r="2625" s="5" customFormat="1" x14ac:dyDescent="0.3"/>
    <row r="2626" s="5" customFormat="1" x14ac:dyDescent="0.3"/>
    <row r="2627" s="5" customFormat="1" x14ac:dyDescent="0.3"/>
    <row r="2628" s="5" customFormat="1" x14ac:dyDescent="0.3"/>
    <row r="2629" s="5" customFormat="1" x14ac:dyDescent="0.3"/>
    <row r="2630" s="5" customFormat="1" x14ac:dyDescent="0.3"/>
    <row r="2631" s="5" customFormat="1" x14ac:dyDescent="0.3"/>
    <row r="2632" s="5" customFormat="1" x14ac:dyDescent="0.3"/>
    <row r="2633" s="5" customFormat="1" x14ac:dyDescent="0.3"/>
    <row r="2634" s="5" customFormat="1" x14ac:dyDescent="0.3"/>
    <row r="2635" s="5" customFormat="1" x14ac:dyDescent="0.3"/>
    <row r="2636" s="5" customFormat="1" x14ac:dyDescent="0.3"/>
    <row r="2637" s="5" customFormat="1" x14ac:dyDescent="0.3"/>
    <row r="2638" s="5" customFormat="1" x14ac:dyDescent="0.3"/>
    <row r="2639" s="5" customFormat="1" x14ac:dyDescent="0.3"/>
    <row r="2640" s="5" customFormat="1" x14ac:dyDescent="0.3"/>
    <row r="2641" s="5" customFormat="1" x14ac:dyDescent="0.3"/>
    <row r="2642" s="5" customFormat="1" x14ac:dyDescent="0.3"/>
    <row r="2643" s="5" customFormat="1" x14ac:dyDescent="0.3"/>
    <row r="2644" s="5" customFormat="1" x14ac:dyDescent="0.3"/>
    <row r="2645" s="5" customFormat="1" x14ac:dyDescent="0.3"/>
    <row r="2646" s="5" customFormat="1" x14ac:dyDescent="0.3"/>
    <row r="2647" s="5" customFormat="1" x14ac:dyDescent="0.3"/>
    <row r="2648" s="5" customFormat="1" x14ac:dyDescent="0.3"/>
    <row r="2649" s="5" customFormat="1" x14ac:dyDescent="0.3"/>
    <row r="2650" s="5" customFormat="1" x14ac:dyDescent="0.3"/>
    <row r="2651" s="5" customFormat="1" x14ac:dyDescent="0.3"/>
    <row r="2652" s="5" customFormat="1" x14ac:dyDescent="0.3"/>
    <row r="2653" s="5" customFormat="1" x14ac:dyDescent="0.3"/>
    <row r="2654" s="5" customFormat="1" x14ac:dyDescent="0.3"/>
    <row r="2655" s="5" customFormat="1" x14ac:dyDescent="0.3"/>
    <row r="2656" s="5" customFormat="1" x14ac:dyDescent="0.3"/>
    <row r="2657" s="5" customFormat="1" x14ac:dyDescent="0.3"/>
    <row r="2658" s="5" customFormat="1" x14ac:dyDescent="0.3"/>
    <row r="2659" s="5" customFormat="1" x14ac:dyDescent="0.3"/>
    <row r="2660" s="5" customFormat="1" x14ac:dyDescent="0.3"/>
    <row r="2661" s="5" customFormat="1" x14ac:dyDescent="0.3"/>
    <row r="2662" s="5" customFormat="1" x14ac:dyDescent="0.3"/>
    <row r="2663" s="5" customFormat="1" x14ac:dyDescent="0.3"/>
    <row r="2664" s="5" customFormat="1" x14ac:dyDescent="0.3"/>
    <row r="2665" s="5" customFormat="1" x14ac:dyDescent="0.3"/>
    <row r="2666" s="5" customFormat="1" x14ac:dyDescent="0.3"/>
    <row r="2667" s="5" customFormat="1" x14ac:dyDescent="0.3"/>
    <row r="2668" s="5" customFormat="1" x14ac:dyDescent="0.3"/>
    <row r="2669" s="5" customFormat="1" x14ac:dyDescent="0.3"/>
    <row r="2670" s="5" customFormat="1" x14ac:dyDescent="0.3"/>
    <row r="2671" s="5" customFormat="1" x14ac:dyDescent="0.3"/>
    <row r="2672" s="5" customFormat="1" x14ac:dyDescent="0.3"/>
    <row r="2673" s="5" customFormat="1" x14ac:dyDescent="0.3"/>
    <row r="2674" s="5" customFormat="1" x14ac:dyDescent="0.3"/>
    <row r="2675" s="5" customFormat="1" x14ac:dyDescent="0.3"/>
    <row r="2676" s="5" customFormat="1" x14ac:dyDescent="0.3"/>
    <row r="2677" s="5" customFormat="1" x14ac:dyDescent="0.3"/>
    <row r="2678" s="5" customFormat="1" x14ac:dyDescent="0.3"/>
    <row r="2679" s="5" customFormat="1" x14ac:dyDescent="0.3"/>
    <row r="2680" s="5" customFormat="1" x14ac:dyDescent="0.3"/>
    <row r="2681" s="5" customFormat="1" x14ac:dyDescent="0.3"/>
    <row r="2682" s="5" customFormat="1" x14ac:dyDescent="0.3"/>
    <row r="2683" s="5" customFormat="1" x14ac:dyDescent="0.3"/>
    <row r="2684" s="5" customFormat="1" x14ac:dyDescent="0.3"/>
    <row r="2685" s="5" customFormat="1" x14ac:dyDescent="0.3"/>
    <row r="2686" s="5" customFormat="1" x14ac:dyDescent="0.3"/>
    <row r="2687" s="5" customFormat="1" x14ac:dyDescent="0.3"/>
    <row r="2688" s="5" customFormat="1" x14ac:dyDescent="0.3"/>
    <row r="2689" s="5" customFormat="1" x14ac:dyDescent="0.3"/>
    <row r="2690" s="5" customFormat="1" x14ac:dyDescent="0.3"/>
    <row r="2691" s="5" customFormat="1" x14ac:dyDescent="0.3"/>
    <row r="2692" s="5" customFormat="1" x14ac:dyDescent="0.3"/>
    <row r="2693" s="5" customFormat="1" x14ac:dyDescent="0.3"/>
    <row r="2694" s="5" customFormat="1" x14ac:dyDescent="0.3"/>
    <row r="2695" s="5" customFormat="1" x14ac:dyDescent="0.3"/>
    <row r="2696" s="5" customFormat="1" x14ac:dyDescent="0.3"/>
    <row r="2697" s="5" customFormat="1" x14ac:dyDescent="0.3"/>
    <row r="2698" s="5" customFormat="1" x14ac:dyDescent="0.3"/>
    <row r="2699" s="5" customFormat="1" x14ac:dyDescent="0.3"/>
    <row r="2700" s="5" customFormat="1" x14ac:dyDescent="0.3"/>
    <row r="2701" s="5" customFormat="1" x14ac:dyDescent="0.3"/>
    <row r="2702" s="5" customFormat="1" x14ac:dyDescent="0.3"/>
    <row r="2703" s="5" customFormat="1" x14ac:dyDescent="0.3"/>
    <row r="2704" s="5" customFormat="1" x14ac:dyDescent="0.3"/>
    <row r="2705" s="5" customFormat="1" x14ac:dyDescent="0.3"/>
    <row r="2706" s="5" customFormat="1" x14ac:dyDescent="0.3"/>
    <row r="2707" s="5" customFormat="1" x14ac:dyDescent="0.3"/>
    <row r="2708" s="5" customFormat="1" x14ac:dyDescent="0.3"/>
    <row r="2709" s="5" customFormat="1" x14ac:dyDescent="0.3"/>
    <row r="2710" s="5" customFormat="1" x14ac:dyDescent="0.3"/>
    <row r="2711" s="5" customFormat="1" x14ac:dyDescent="0.3"/>
    <row r="2712" s="5" customFormat="1" x14ac:dyDescent="0.3"/>
    <row r="2713" s="5" customFormat="1" x14ac:dyDescent="0.3"/>
    <row r="2714" s="5" customFormat="1" x14ac:dyDescent="0.3"/>
    <row r="2715" s="5" customFormat="1" x14ac:dyDescent="0.3"/>
    <row r="2716" s="5" customFormat="1" x14ac:dyDescent="0.3"/>
    <row r="2717" s="5" customFormat="1" x14ac:dyDescent="0.3"/>
    <row r="2718" s="5" customFormat="1" x14ac:dyDescent="0.3"/>
    <row r="2719" s="5" customFormat="1" x14ac:dyDescent="0.3"/>
    <row r="2720" s="5" customFormat="1" x14ac:dyDescent="0.3"/>
    <row r="2721" s="5" customFormat="1" x14ac:dyDescent="0.3"/>
    <row r="2722" s="5" customFormat="1" x14ac:dyDescent="0.3"/>
    <row r="2723" s="5" customFormat="1" x14ac:dyDescent="0.3"/>
    <row r="2724" s="5" customFormat="1" x14ac:dyDescent="0.3"/>
    <row r="2725" s="5" customFormat="1" x14ac:dyDescent="0.3"/>
    <row r="2726" s="5" customFormat="1" x14ac:dyDescent="0.3"/>
    <row r="2727" s="5" customFormat="1" x14ac:dyDescent="0.3"/>
    <row r="2728" s="5" customFormat="1" x14ac:dyDescent="0.3"/>
    <row r="2729" s="5" customFormat="1" x14ac:dyDescent="0.3"/>
    <row r="2730" s="5" customFormat="1" x14ac:dyDescent="0.3"/>
    <row r="2731" s="5" customFormat="1" x14ac:dyDescent="0.3"/>
    <row r="2732" s="5" customFormat="1" x14ac:dyDescent="0.3"/>
    <row r="2733" s="5" customFormat="1" x14ac:dyDescent="0.3"/>
    <row r="2734" s="5" customFormat="1" x14ac:dyDescent="0.3"/>
    <row r="2735" s="5" customFormat="1" x14ac:dyDescent="0.3"/>
    <row r="2736" s="5" customFormat="1" x14ac:dyDescent="0.3"/>
    <row r="2737" s="5" customFormat="1" x14ac:dyDescent="0.3"/>
    <row r="2738" s="5" customFormat="1" x14ac:dyDescent="0.3"/>
    <row r="2739" s="5" customFormat="1" x14ac:dyDescent="0.3"/>
    <row r="2740" s="5" customFormat="1" x14ac:dyDescent="0.3"/>
    <row r="2741" s="5" customFormat="1" x14ac:dyDescent="0.3"/>
    <row r="2742" s="5" customFormat="1" x14ac:dyDescent="0.3"/>
    <row r="2743" s="5" customFormat="1" x14ac:dyDescent="0.3"/>
    <row r="2744" s="5" customFormat="1" x14ac:dyDescent="0.3"/>
    <row r="2745" s="5" customFormat="1" x14ac:dyDescent="0.3"/>
    <row r="2746" s="5" customFormat="1" x14ac:dyDescent="0.3"/>
    <row r="2747" s="5" customFormat="1" x14ac:dyDescent="0.3"/>
    <row r="2748" s="5" customFormat="1" x14ac:dyDescent="0.3"/>
    <row r="2749" s="5" customFormat="1" x14ac:dyDescent="0.3"/>
    <row r="2750" s="5" customFormat="1" x14ac:dyDescent="0.3"/>
    <row r="2751" s="5" customFormat="1" x14ac:dyDescent="0.3"/>
    <row r="2752" s="5" customFormat="1" x14ac:dyDescent="0.3"/>
    <row r="2753" s="5" customFormat="1" x14ac:dyDescent="0.3"/>
    <row r="2754" s="5" customFormat="1" x14ac:dyDescent="0.3"/>
    <row r="2755" s="5" customFormat="1" x14ac:dyDescent="0.3"/>
    <row r="2756" s="5" customFormat="1" x14ac:dyDescent="0.3"/>
    <row r="2757" s="5" customFormat="1" x14ac:dyDescent="0.3"/>
    <row r="2758" s="5" customFormat="1" x14ac:dyDescent="0.3"/>
    <row r="2759" s="5" customFormat="1" x14ac:dyDescent="0.3"/>
    <row r="2760" s="5" customFormat="1" x14ac:dyDescent="0.3"/>
    <row r="2761" s="5" customFormat="1" x14ac:dyDescent="0.3"/>
    <row r="2762" s="5" customFormat="1" x14ac:dyDescent="0.3"/>
    <row r="2763" s="5" customFormat="1" x14ac:dyDescent="0.3"/>
    <row r="2764" s="5" customFormat="1" x14ac:dyDescent="0.3"/>
    <row r="2765" s="5" customFormat="1" x14ac:dyDescent="0.3"/>
    <row r="2766" s="5" customFormat="1" x14ac:dyDescent="0.3"/>
    <row r="2767" s="5" customFormat="1" x14ac:dyDescent="0.3"/>
    <row r="2768" s="5" customFormat="1" x14ac:dyDescent="0.3"/>
    <row r="2769" s="5" customFormat="1" x14ac:dyDescent="0.3"/>
    <row r="2770" s="5" customFormat="1" x14ac:dyDescent="0.3"/>
    <row r="2771" s="5" customFormat="1" x14ac:dyDescent="0.3"/>
    <row r="2772" s="5" customFormat="1" x14ac:dyDescent="0.3"/>
    <row r="2773" s="5" customFormat="1" x14ac:dyDescent="0.3"/>
    <row r="2774" s="5" customFormat="1" x14ac:dyDescent="0.3"/>
    <row r="2775" s="5" customFormat="1" x14ac:dyDescent="0.3"/>
    <row r="2776" s="5" customFormat="1" x14ac:dyDescent="0.3"/>
    <row r="2777" s="5" customFormat="1" x14ac:dyDescent="0.3"/>
    <row r="2778" s="5" customFormat="1" x14ac:dyDescent="0.3"/>
    <row r="2779" s="5" customFormat="1" x14ac:dyDescent="0.3"/>
    <row r="2780" s="5" customFormat="1" x14ac:dyDescent="0.3"/>
    <row r="2781" s="5" customFormat="1" x14ac:dyDescent="0.3"/>
    <row r="2782" s="5" customFormat="1" x14ac:dyDescent="0.3"/>
    <row r="2783" s="5" customFormat="1" x14ac:dyDescent="0.3"/>
    <row r="2784" s="5" customFormat="1" x14ac:dyDescent="0.3"/>
    <row r="2785" s="5" customFormat="1" x14ac:dyDescent="0.3"/>
    <row r="2786" s="5" customFormat="1" x14ac:dyDescent="0.3"/>
    <row r="2787" s="5" customFormat="1" x14ac:dyDescent="0.3"/>
    <row r="2788" s="5" customFormat="1" x14ac:dyDescent="0.3"/>
    <row r="2789" s="5" customFormat="1" x14ac:dyDescent="0.3"/>
    <row r="2790" s="5" customFormat="1" x14ac:dyDescent="0.3"/>
    <row r="2791" s="5" customFormat="1" x14ac:dyDescent="0.3"/>
    <row r="2792" s="5" customFormat="1" x14ac:dyDescent="0.3"/>
    <row r="2793" s="5" customFormat="1" x14ac:dyDescent="0.3"/>
    <row r="2794" s="5" customFormat="1" x14ac:dyDescent="0.3"/>
    <row r="2795" s="5" customFormat="1" x14ac:dyDescent="0.3"/>
    <row r="2796" s="5" customFormat="1" x14ac:dyDescent="0.3"/>
    <row r="2797" s="5" customFormat="1" x14ac:dyDescent="0.3"/>
    <row r="2798" s="5" customFormat="1" x14ac:dyDescent="0.3"/>
    <row r="2799" s="5" customFormat="1" x14ac:dyDescent="0.3"/>
    <row r="2800" s="5" customFormat="1" x14ac:dyDescent="0.3"/>
    <row r="2801" s="5" customFormat="1" x14ac:dyDescent="0.3"/>
    <row r="2802" s="5" customFormat="1" x14ac:dyDescent="0.3"/>
    <row r="2803" s="5" customFormat="1" x14ac:dyDescent="0.3"/>
    <row r="2804" s="5" customFormat="1" x14ac:dyDescent="0.3"/>
    <row r="2805" s="5" customFormat="1" x14ac:dyDescent="0.3"/>
    <row r="2806" s="5" customFormat="1" x14ac:dyDescent="0.3"/>
    <row r="2807" s="5" customFormat="1" x14ac:dyDescent="0.3"/>
    <row r="2808" s="5" customFormat="1" x14ac:dyDescent="0.3"/>
    <row r="2809" s="5" customFormat="1" x14ac:dyDescent="0.3"/>
    <row r="2810" s="5" customFormat="1" x14ac:dyDescent="0.3"/>
    <row r="2811" s="5" customFormat="1" x14ac:dyDescent="0.3"/>
    <row r="2812" s="5" customFormat="1" x14ac:dyDescent="0.3"/>
    <row r="2813" s="5" customFormat="1" x14ac:dyDescent="0.3"/>
    <row r="2814" s="5" customFormat="1" x14ac:dyDescent="0.3"/>
    <row r="2815" s="5" customFormat="1" x14ac:dyDescent="0.3"/>
    <row r="2816" s="5" customFormat="1" x14ac:dyDescent="0.3"/>
    <row r="2817" s="5" customFormat="1" x14ac:dyDescent="0.3"/>
    <row r="2818" s="5" customFormat="1" x14ac:dyDescent="0.3"/>
    <row r="2819" s="5" customFormat="1" x14ac:dyDescent="0.3"/>
    <row r="2820" s="5" customFormat="1" x14ac:dyDescent="0.3"/>
    <row r="2821" s="5" customFormat="1" x14ac:dyDescent="0.3"/>
    <row r="2822" s="5" customFormat="1" x14ac:dyDescent="0.3"/>
    <row r="2823" s="5" customFormat="1" x14ac:dyDescent="0.3"/>
    <row r="2824" s="5" customFormat="1" x14ac:dyDescent="0.3"/>
    <row r="2825" s="5" customFormat="1" x14ac:dyDescent="0.3"/>
    <row r="2826" s="5" customFormat="1" x14ac:dyDescent="0.3"/>
    <row r="2827" s="5" customFormat="1" x14ac:dyDescent="0.3"/>
    <row r="2828" s="5" customFormat="1" x14ac:dyDescent="0.3"/>
    <row r="2829" s="5" customFormat="1" x14ac:dyDescent="0.3"/>
    <row r="2830" s="5" customFormat="1" x14ac:dyDescent="0.3"/>
    <row r="2831" s="5" customFormat="1" x14ac:dyDescent="0.3"/>
    <row r="2832" s="5" customFormat="1" x14ac:dyDescent="0.3"/>
    <row r="2833" s="5" customFormat="1" x14ac:dyDescent="0.3"/>
    <row r="2834" s="5" customFormat="1" x14ac:dyDescent="0.3"/>
    <row r="2835" s="5" customFormat="1" x14ac:dyDescent="0.3"/>
    <row r="2836" s="5" customFormat="1" x14ac:dyDescent="0.3"/>
    <row r="2837" s="5" customFormat="1" x14ac:dyDescent="0.3"/>
    <row r="2838" s="5" customFormat="1" x14ac:dyDescent="0.3"/>
    <row r="2839" s="5" customFormat="1" x14ac:dyDescent="0.3"/>
    <row r="2840" s="5" customFormat="1" x14ac:dyDescent="0.3"/>
    <row r="2841" s="5" customFormat="1" x14ac:dyDescent="0.3"/>
    <row r="2842" s="5" customFormat="1" x14ac:dyDescent="0.3"/>
    <row r="2843" s="5" customFormat="1" x14ac:dyDescent="0.3"/>
    <row r="2844" s="5" customFormat="1" x14ac:dyDescent="0.3"/>
    <row r="2845" s="5" customFormat="1" x14ac:dyDescent="0.3"/>
    <row r="2846" s="5" customFormat="1" x14ac:dyDescent="0.3"/>
    <row r="2847" s="5" customFormat="1" x14ac:dyDescent="0.3"/>
    <row r="2848" s="5" customFormat="1" x14ac:dyDescent="0.3"/>
    <row r="2849" s="5" customFormat="1" x14ac:dyDescent="0.3"/>
    <row r="2850" s="5" customFormat="1" x14ac:dyDescent="0.3"/>
    <row r="2851" s="5" customFormat="1" x14ac:dyDescent="0.3"/>
    <row r="2852" s="5" customFormat="1" x14ac:dyDescent="0.3"/>
    <row r="2853" s="5" customFormat="1" x14ac:dyDescent="0.3"/>
    <row r="2854" s="5" customFormat="1" x14ac:dyDescent="0.3"/>
    <row r="2855" s="5" customFormat="1" x14ac:dyDescent="0.3"/>
    <row r="2856" s="5" customFormat="1" x14ac:dyDescent="0.3"/>
    <row r="2857" s="5" customFormat="1" x14ac:dyDescent="0.3"/>
    <row r="2858" s="5" customFormat="1" x14ac:dyDescent="0.3"/>
    <row r="2859" s="5" customFormat="1" x14ac:dyDescent="0.3"/>
    <row r="2860" s="5" customFormat="1" x14ac:dyDescent="0.3"/>
    <row r="2861" s="5" customFormat="1" x14ac:dyDescent="0.3"/>
    <row r="2862" s="5" customFormat="1" x14ac:dyDescent="0.3"/>
    <row r="2863" s="5" customFormat="1" x14ac:dyDescent="0.3"/>
    <row r="2864" s="5" customFormat="1" x14ac:dyDescent="0.3"/>
    <row r="2865" s="5" customFormat="1" x14ac:dyDescent="0.3"/>
    <row r="2866" s="5" customFormat="1" x14ac:dyDescent="0.3"/>
    <row r="2867" s="5" customFormat="1" x14ac:dyDescent="0.3"/>
    <row r="2868" s="5" customFormat="1" x14ac:dyDescent="0.3"/>
    <row r="2869" s="5" customFormat="1" x14ac:dyDescent="0.3"/>
    <row r="2870" s="5" customFormat="1" x14ac:dyDescent="0.3"/>
    <row r="2871" s="5" customFormat="1" x14ac:dyDescent="0.3"/>
    <row r="2872" s="5" customFormat="1" x14ac:dyDescent="0.3"/>
    <row r="2873" s="5" customFormat="1" x14ac:dyDescent="0.3"/>
    <row r="2874" s="5" customFormat="1" x14ac:dyDescent="0.3"/>
    <row r="2875" s="5" customFormat="1" x14ac:dyDescent="0.3"/>
    <row r="2876" s="5" customFormat="1" x14ac:dyDescent="0.3"/>
    <row r="2877" s="5" customFormat="1" x14ac:dyDescent="0.3"/>
    <row r="2878" s="5" customFormat="1" x14ac:dyDescent="0.3"/>
    <row r="2879" s="5" customFormat="1" x14ac:dyDescent="0.3"/>
    <row r="2880" s="5" customFormat="1" x14ac:dyDescent="0.3"/>
    <row r="2881" s="5" customFormat="1" x14ac:dyDescent="0.3"/>
    <row r="2882" s="5" customFormat="1" x14ac:dyDescent="0.3"/>
    <row r="2883" s="5" customFormat="1" x14ac:dyDescent="0.3"/>
    <row r="2884" s="5" customFormat="1" x14ac:dyDescent="0.3"/>
    <row r="2885" s="5" customFormat="1" x14ac:dyDescent="0.3"/>
    <row r="2886" s="5" customFormat="1" x14ac:dyDescent="0.3"/>
    <row r="2887" s="5" customFormat="1" x14ac:dyDescent="0.3"/>
    <row r="2888" s="5" customFormat="1" x14ac:dyDescent="0.3"/>
    <row r="2889" s="5" customFormat="1" x14ac:dyDescent="0.3"/>
    <row r="2890" s="5" customFormat="1" x14ac:dyDescent="0.3"/>
    <row r="2891" s="5" customFormat="1" x14ac:dyDescent="0.3"/>
    <row r="2892" s="5" customFormat="1" x14ac:dyDescent="0.3"/>
    <row r="2893" s="5" customFormat="1" x14ac:dyDescent="0.3"/>
    <row r="2894" s="5" customFormat="1" x14ac:dyDescent="0.3"/>
    <row r="2895" s="5" customFormat="1" x14ac:dyDescent="0.3"/>
    <row r="2896" s="5" customFormat="1" x14ac:dyDescent="0.3"/>
    <row r="2897" s="5" customFormat="1" x14ac:dyDescent="0.3"/>
    <row r="2898" s="5" customFormat="1" x14ac:dyDescent="0.3"/>
    <row r="2899" s="5" customFormat="1" x14ac:dyDescent="0.3"/>
    <row r="2900" s="5" customFormat="1" x14ac:dyDescent="0.3"/>
    <row r="2901" s="5" customFormat="1" x14ac:dyDescent="0.3"/>
    <row r="2902" s="5" customFormat="1" x14ac:dyDescent="0.3"/>
    <row r="2903" s="5" customFormat="1" x14ac:dyDescent="0.3"/>
    <row r="2904" s="5" customFormat="1" x14ac:dyDescent="0.3"/>
    <row r="2905" s="5" customFormat="1" x14ac:dyDescent="0.3"/>
    <row r="2906" s="5" customFormat="1" x14ac:dyDescent="0.3"/>
    <row r="2907" s="5" customFormat="1" x14ac:dyDescent="0.3"/>
    <row r="2908" s="5" customFormat="1" x14ac:dyDescent="0.3"/>
    <row r="2909" s="5" customFormat="1" x14ac:dyDescent="0.3"/>
    <row r="2910" s="5" customFormat="1" x14ac:dyDescent="0.3"/>
    <row r="2911" s="5" customFormat="1" x14ac:dyDescent="0.3"/>
    <row r="2912" s="5" customFormat="1" x14ac:dyDescent="0.3"/>
    <row r="2913" s="5" customFormat="1" x14ac:dyDescent="0.3"/>
    <row r="2914" s="5" customFormat="1" x14ac:dyDescent="0.3"/>
    <row r="2915" s="5" customFormat="1" x14ac:dyDescent="0.3"/>
    <row r="2916" s="5" customFormat="1" x14ac:dyDescent="0.3"/>
    <row r="2917" s="5" customFormat="1" x14ac:dyDescent="0.3"/>
    <row r="2918" s="5" customFormat="1" x14ac:dyDescent="0.3"/>
    <row r="2919" s="5" customFormat="1" x14ac:dyDescent="0.3"/>
    <row r="2920" s="5" customFormat="1" x14ac:dyDescent="0.3"/>
    <row r="2921" s="5" customFormat="1" x14ac:dyDescent="0.3"/>
    <row r="2922" s="5" customFormat="1" x14ac:dyDescent="0.3"/>
    <row r="2923" s="5" customFormat="1" x14ac:dyDescent="0.3"/>
    <row r="2924" s="5" customFormat="1" x14ac:dyDescent="0.3"/>
    <row r="2925" s="5" customFormat="1" x14ac:dyDescent="0.3"/>
    <row r="2926" s="5" customFormat="1" x14ac:dyDescent="0.3"/>
    <row r="2927" s="5" customFormat="1" x14ac:dyDescent="0.3"/>
    <row r="2928" s="5" customFormat="1" x14ac:dyDescent="0.3"/>
    <row r="2929" s="5" customFormat="1" x14ac:dyDescent="0.3"/>
    <row r="2930" s="5" customFormat="1" x14ac:dyDescent="0.3"/>
    <row r="2931" s="5" customFormat="1" x14ac:dyDescent="0.3"/>
    <row r="2932" s="5" customFormat="1" x14ac:dyDescent="0.3"/>
    <row r="2933" s="5" customFormat="1" x14ac:dyDescent="0.3"/>
    <row r="2934" s="5" customFormat="1" x14ac:dyDescent="0.3"/>
    <row r="2935" s="5" customFormat="1" x14ac:dyDescent="0.3"/>
    <row r="2936" s="5" customFormat="1" x14ac:dyDescent="0.3"/>
    <row r="2937" s="5" customFormat="1" x14ac:dyDescent="0.3"/>
    <row r="2938" s="5" customFormat="1" x14ac:dyDescent="0.3"/>
    <row r="2939" s="5" customFormat="1" x14ac:dyDescent="0.3"/>
    <row r="2940" s="5" customFormat="1" x14ac:dyDescent="0.3"/>
    <row r="2941" s="5" customFormat="1" x14ac:dyDescent="0.3"/>
    <row r="2942" s="5" customFormat="1" x14ac:dyDescent="0.3"/>
    <row r="2943" s="5" customFormat="1" x14ac:dyDescent="0.3"/>
    <row r="2944" s="5" customFormat="1" x14ac:dyDescent="0.3"/>
    <row r="2945" s="5" customFormat="1" x14ac:dyDescent="0.3"/>
    <row r="2946" s="5" customFormat="1" x14ac:dyDescent="0.3"/>
    <row r="2947" s="5" customFormat="1" x14ac:dyDescent="0.3"/>
    <row r="2948" s="5" customFormat="1" x14ac:dyDescent="0.3"/>
    <row r="2949" s="5" customFormat="1" x14ac:dyDescent="0.3"/>
    <row r="2950" s="5" customFormat="1" x14ac:dyDescent="0.3"/>
    <row r="2951" s="5" customFormat="1" x14ac:dyDescent="0.3"/>
    <row r="2952" s="5" customFormat="1" x14ac:dyDescent="0.3"/>
    <row r="2953" s="5" customFormat="1" x14ac:dyDescent="0.3"/>
    <row r="2954" s="5" customFormat="1" x14ac:dyDescent="0.3"/>
    <row r="2955" s="5" customFormat="1" x14ac:dyDescent="0.3"/>
    <row r="2956" s="5" customFormat="1" x14ac:dyDescent="0.3"/>
    <row r="2957" s="5" customFormat="1" x14ac:dyDescent="0.3"/>
    <row r="2958" s="5" customFormat="1" x14ac:dyDescent="0.3"/>
    <row r="2959" s="5" customFormat="1" x14ac:dyDescent="0.3"/>
    <row r="2960" s="5" customFormat="1" x14ac:dyDescent="0.3"/>
    <row r="2961" s="5" customFormat="1" x14ac:dyDescent="0.3"/>
    <row r="2962" s="5" customFormat="1" x14ac:dyDescent="0.3"/>
    <row r="2963" s="5" customFormat="1" x14ac:dyDescent="0.3"/>
    <row r="2964" s="5" customFormat="1" x14ac:dyDescent="0.3"/>
    <row r="2965" s="5" customFormat="1" x14ac:dyDescent="0.3"/>
    <row r="2966" s="5" customFormat="1" x14ac:dyDescent="0.3"/>
    <row r="2967" s="5" customFormat="1" x14ac:dyDescent="0.3"/>
    <row r="2968" s="5" customFormat="1" x14ac:dyDescent="0.3"/>
    <row r="2969" s="5" customFormat="1" x14ac:dyDescent="0.3"/>
    <row r="2970" s="5" customFormat="1" x14ac:dyDescent="0.3"/>
    <row r="2971" s="5" customFormat="1" x14ac:dyDescent="0.3"/>
    <row r="2972" s="5" customFormat="1" x14ac:dyDescent="0.3"/>
    <row r="2973" s="5" customFormat="1" x14ac:dyDescent="0.3"/>
    <row r="2974" s="5" customFormat="1" x14ac:dyDescent="0.3"/>
    <row r="2975" s="5" customFormat="1" x14ac:dyDescent="0.3"/>
    <row r="2976" s="5" customFormat="1" x14ac:dyDescent="0.3"/>
    <row r="2977" s="5" customFormat="1" x14ac:dyDescent="0.3"/>
    <row r="2978" s="5" customFormat="1" x14ac:dyDescent="0.3"/>
    <row r="2979" s="5" customFormat="1" x14ac:dyDescent="0.3"/>
  </sheetData>
  <mergeCells count="19">
    <mergeCell ref="AG1:AI2"/>
    <mergeCell ref="A1:B2"/>
    <mergeCell ref="C1:E2"/>
    <mergeCell ref="AR1:AR3"/>
    <mergeCell ref="AQ1:AQ3"/>
    <mergeCell ref="AP1:AP3"/>
    <mergeCell ref="AJ1:AL2"/>
    <mergeCell ref="AM1:AM3"/>
    <mergeCell ref="AN1:AN3"/>
    <mergeCell ref="R1:T2"/>
    <mergeCell ref="U1:W2"/>
    <mergeCell ref="X1:Z2"/>
    <mergeCell ref="AA1:AC2"/>
    <mergeCell ref="AD1:AF2"/>
    <mergeCell ref="A4:A34"/>
    <mergeCell ref="F1:H2"/>
    <mergeCell ref="I1:K2"/>
    <mergeCell ref="L1:N2"/>
    <mergeCell ref="O1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Eka Kikadze</cp:lastModifiedBy>
  <dcterms:created xsi:type="dcterms:W3CDTF">2017-01-17T07:49:37Z</dcterms:created>
  <dcterms:modified xsi:type="dcterms:W3CDTF">2020-09-02T10:01:26Z</dcterms:modified>
</cp:coreProperties>
</file>